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defaultThemeVersion="124226"/>
  <bookViews>
    <workbookView xWindow="0" yWindow="60" windowWidth="20730" windowHeight="11760"/>
  </bookViews>
  <sheets>
    <sheet name="Geomembrane Matrix 12-2-11" sheetId="2" r:id="rId1"/>
    <sheet name="Sheet1" sheetId="3" state="hidden" r:id="rId2"/>
  </sheets>
  <definedNames>
    <definedName name="_xlnm._FilterDatabase" localSheetId="0" hidden="1">'Geomembrane Matrix 12-2-11'!$B$8:$B$45</definedName>
    <definedName name="_xlnm._FilterDatabase" localSheetId="1" hidden="1">Sheet1!$A$6:$L$48</definedName>
    <definedName name="_xlnm.Print_Area" localSheetId="0">'Geomembrane Matrix 12-2-11'!$A$1:$M$50</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B8" i="3"/>
  <c r="W8" s="1"/>
  <c r="W50" s="1"/>
  <c r="L50" s="1"/>
  <c r="B9"/>
  <c r="V9" s="1"/>
  <c r="B10"/>
  <c r="O10" s="1"/>
  <c r="B11"/>
  <c r="S11" s="1"/>
  <c r="B12"/>
  <c r="S12" s="1"/>
  <c r="B13"/>
  <c r="V13" s="1"/>
  <c r="B14"/>
  <c r="Q14" s="1"/>
  <c r="B15"/>
  <c r="U15" s="1"/>
  <c r="B16"/>
  <c r="O16" s="1"/>
  <c r="B17"/>
  <c r="T17" s="1"/>
  <c r="B18"/>
  <c r="T18" s="1"/>
  <c r="B19"/>
  <c r="W19" s="1"/>
  <c r="B20"/>
  <c r="O20" s="1"/>
  <c r="B21"/>
  <c r="P21" s="1"/>
  <c r="B22"/>
  <c r="P22" s="1"/>
  <c r="B23"/>
  <c r="U23" s="1"/>
  <c r="B24"/>
  <c r="S24" s="1"/>
  <c r="B25"/>
  <c r="N25" s="1"/>
  <c r="B26"/>
  <c r="P26" s="1"/>
  <c r="B27"/>
  <c r="O27" s="1"/>
  <c r="B28"/>
  <c r="T28" s="1"/>
  <c r="B29"/>
  <c r="W29" s="1"/>
  <c r="B30"/>
  <c r="R30" s="1"/>
  <c r="B31"/>
  <c r="Q31" s="1"/>
  <c r="B32"/>
  <c r="R32" s="1"/>
  <c r="B33"/>
  <c r="O33" s="1"/>
  <c r="B34"/>
  <c r="P34" s="1"/>
  <c r="B35"/>
  <c r="R35" s="1"/>
  <c r="B36"/>
  <c r="W36" s="1"/>
  <c r="B37"/>
  <c r="N37" s="1"/>
  <c r="B38"/>
  <c r="O38" s="1"/>
  <c r="B39"/>
  <c r="P39" s="1"/>
  <c r="B40"/>
  <c r="W40" s="1"/>
  <c r="B41"/>
  <c r="P41" s="1"/>
  <c r="B42"/>
  <c r="S42" s="1"/>
  <c r="B43"/>
  <c r="W43" s="1"/>
  <c r="B44"/>
  <c r="Q44" s="1"/>
  <c r="B45"/>
  <c r="W45" s="1"/>
  <c r="B46"/>
  <c r="U46" s="1"/>
  <c r="B47"/>
  <c r="V47" s="1"/>
  <c r="B7"/>
  <c r="P7" s="1"/>
  <c r="W9"/>
  <c r="W12"/>
  <c r="P28"/>
  <c r="N8"/>
  <c r="W31"/>
  <c r="U44"/>
  <c r="P31"/>
  <c r="T19"/>
  <c r="N47"/>
  <c r="P29"/>
  <c r="O31"/>
  <c r="N41"/>
  <c r="P13"/>
  <c r="S9"/>
  <c r="N16"/>
  <c r="S44"/>
  <c r="W39"/>
  <c r="O28"/>
  <c r="T16"/>
  <c r="Q16"/>
  <c r="R33"/>
  <c r="R8"/>
  <c r="O23"/>
  <c r="R20"/>
  <c r="V8"/>
  <c r="U27"/>
  <c r="U22"/>
  <c r="W24"/>
  <c r="U12"/>
  <c r="U29"/>
  <c r="R9"/>
  <c r="P47"/>
  <c r="V45"/>
  <c r="V27"/>
  <c r="V39"/>
  <c r="T47"/>
  <c r="Q11"/>
  <c r="O19"/>
  <c r="U41"/>
  <c r="O37"/>
  <c r="T37"/>
  <c r="S45"/>
  <c r="W16"/>
  <c r="O21"/>
  <c r="V40"/>
  <c r="N30"/>
  <c r="W26"/>
  <c r="P9"/>
  <c r="R44"/>
  <c r="T7"/>
  <c r="R36"/>
  <c r="N29"/>
  <c r="R45"/>
  <c r="V44"/>
  <c r="Q37"/>
  <c r="O12"/>
  <c r="N9"/>
  <c r="V30"/>
  <c r="O18"/>
  <c r="S30"/>
  <c r="R46"/>
  <c r="Q39"/>
  <c r="T26"/>
  <c r="U39"/>
  <c r="U47"/>
  <c r="T33"/>
  <c r="T29"/>
  <c r="V18"/>
  <c r="N39"/>
  <c r="O25"/>
  <c r="T21"/>
  <c r="S25"/>
  <c r="T10"/>
  <c r="Q22"/>
  <c r="Q23"/>
  <c r="N23"/>
  <c r="Q42"/>
  <c r="U42"/>
  <c r="O26"/>
  <c r="R18"/>
  <c r="V34"/>
  <c r="S22"/>
  <c r="Q34"/>
  <c r="U26"/>
  <c r="N18"/>
  <c r="N26"/>
  <c r="R43"/>
  <c r="N43"/>
  <c r="Q47"/>
  <c r="R34"/>
  <c r="R26"/>
  <c r="N31"/>
  <c r="V22"/>
  <c r="U10"/>
  <c r="R13"/>
  <c r="N21"/>
  <c r="T25"/>
  <c r="U30"/>
  <c r="O22"/>
  <c r="N13"/>
  <c r="T13"/>
  <c r="V23"/>
  <c r="U37"/>
  <c r="T45"/>
  <c r="O9"/>
  <c r="Q9"/>
  <c r="O17"/>
  <c r="R10"/>
  <c r="R11"/>
  <c r="V31"/>
  <c r="S23"/>
  <c r="R31"/>
  <c r="T23"/>
  <c r="W18"/>
  <c r="Q26"/>
  <c r="U18"/>
  <c r="P25"/>
  <c r="W10"/>
  <c r="P37"/>
  <c r="U17"/>
  <c r="T30"/>
  <c r="T34"/>
  <c r="S34"/>
  <c r="S43"/>
  <c r="P30"/>
  <c r="W37"/>
  <c r="Q33"/>
  <c r="T24"/>
  <c r="N28"/>
  <c r="O40"/>
  <c r="V29"/>
  <c r="V41"/>
  <c r="R41"/>
  <c r="S17"/>
  <c r="T9"/>
  <c r="Q17"/>
  <c r="Q30"/>
  <c r="S15"/>
  <c r="O30"/>
  <c r="V26"/>
  <c r="W22"/>
  <c r="S26"/>
  <c r="O43"/>
  <c r="N44"/>
  <c r="W13"/>
  <c r="V33"/>
  <c r="W20"/>
  <c r="T44"/>
  <c r="O45"/>
  <c r="P46"/>
  <c r="T42"/>
  <c r="R38"/>
  <c r="N46"/>
  <c r="V38"/>
  <c r="U34"/>
  <c r="T20"/>
  <c r="P10"/>
  <c r="R17"/>
  <c r="V25"/>
  <c r="Q46"/>
  <c r="U31"/>
  <c r="N45"/>
  <c r="V17"/>
  <c r="U28"/>
  <c r="S33"/>
  <c r="Q25"/>
  <c r="T14"/>
  <c r="S21"/>
  <c r="O41"/>
  <c r="P45"/>
  <c r="S36"/>
  <c r="O36"/>
  <c r="T36"/>
  <c r="N20"/>
  <c r="V28"/>
  <c r="N24"/>
  <c r="U9"/>
  <c r="W17"/>
  <c r="U25"/>
  <c r="W25"/>
  <c r="Q13"/>
  <c r="Q21"/>
  <c r="R21"/>
  <c r="P33"/>
  <c r="N42"/>
  <c r="N38"/>
  <c r="V42"/>
  <c r="O39"/>
  <c r="T39"/>
  <c r="W47"/>
  <c r="T43"/>
  <c r="T22"/>
  <c r="U38"/>
  <c r="P18"/>
  <c r="S46"/>
  <c r="S14"/>
  <c r="W46"/>
  <c r="W34"/>
  <c r="R39"/>
  <c r="Q36"/>
  <c r="N36"/>
  <c r="W28"/>
  <c r="U36"/>
  <c r="S10"/>
  <c r="S13"/>
  <c r="T46"/>
  <c r="P43"/>
  <c r="P38"/>
  <c r="U35"/>
  <c r="W32"/>
  <c r="U32"/>
  <c r="P44"/>
  <c r="R7"/>
  <c r="R50"/>
  <c r="G50" s="1"/>
  <c r="R29"/>
  <c r="O29"/>
  <c r="U13"/>
  <c r="S29"/>
  <c r="W21"/>
  <c r="V21"/>
  <c r="W41"/>
  <c r="N34"/>
  <c r="N19"/>
  <c r="T41"/>
  <c r="V14"/>
  <c r="O34"/>
  <c r="T31"/>
  <c r="R15"/>
  <c r="N15"/>
  <c r="V15"/>
  <c r="P15"/>
  <c r="V19"/>
  <c r="U19"/>
  <c r="U14"/>
  <c r="W14"/>
  <c r="W30"/>
  <c r="S38"/>
  <c r="N22"/>
  <c r="O46"/>
  <c r="R25"/>
  <c r="Q18"/>
  <c r="R12"/>
  <c r="O14"/>
  <c r="Q29"/>
  <c r="O8"/>
  <c r="T38"/>
  <c r="Q8"/>
  <c r="Q45"/>
  <c r="O11"/>
  <c r="S27"/>
  <c r="U11"/>
  <c r="R27"/>
  <c r="N35"/>
  <c r="S35"/>
  <c r="V11"/>
  <c r="Q7"/>
  <c r="Q19"/>
  <c r="U7"/>
  <c r="V7"/>
  <c r="N40"/>
  <c r="W44"/>
  <c r="W11"/>
  <c r="Q32"/>
  <c r="W7"/>
  <c r="T27"/>
  <c r="R24"/>
  <c r="T32"/>
  <c r="P16"/>
  <c r="U16"/>
  <c r="W35"/>
  <c r="T40"/>
  <c r="U40"/>
  <c r="P27"/>
  <c r="T11"/>
  <c r="R19"/>
  <c r="Q27"/>
  <c r="N11"/>
  <c r="T35"/>
  <c r="S19"/>
  <c r="V43"/>
  <c r="V35"/>
  <c r="S7"/>
  <c r="Q24"/>
  <c r="V24"/>
  <c r="U24"/>
  <c r="Q40"/>
  <c r="W27"/>
  <c r="V32"/>
  <c r="R16"/>
  <c r="O32"/>
  <c r="N7"/>
  <c r="N50" s="1"/>
  <c r="C50" s="1"/>
  <c r="P24"/>
  <c r="N32"/>
  <c r="P11"/>
  <c r="Q35"/>
  <c r="N27"/>
  <c r="P35"/>
  <c r="O35"/>
  <c r="P19"/>
  <c r="O7"/>
  <c r="O50" s="1"/>
  <c r="D50" s="1"/>
  <c r="P40"/>
  <c r="R40"/>
  <c r="P32"/>
  <c r="R22"/>
  <c r="S16"/>
  <c r="Q38"/>
  <c r="V20"/>
  <c r="Q50"/>
  <c r="F50" s="1"/>
  <c r="V50" l="1"/>
  <c r="K50" s="1"/>
  <c r="S18"/>
  <c r="V12"/>
  <c r="U20"/>
  <c r="P8"/>
  <c r="P50" s="1"/>
  <c r="E50" s="1"/>
  <c r="Q28"/>
  <c r="S32"/>
  <c r="P36"/>
  <c r="P17"/>
  <c r="N17"/>
  <c r="W15"/>
  <c r="O47"/>
  <c r="S40"/>
  <c r="O24"/>
  <c r="T12"/>
  <c r="V46"/>
  <c r="O44"/>
  <c r="O42"/>
  <c r="W38"/>
  <c r="V36"/>
  <c r="R28"/>
  <c r="Q20"/>
  <c r="V16"/>
  <c r="N14"/>
  <c r="Q12"/>
  <c r="N10"/>
  <c r="U8"/>
  <c r="U50" s="1"/>
  <c r="J50" s="1"/>
  <c r="W33"/>
  <c r="S20"/>
  <c r="R37"/>
  <c r="S37"/>
  <c r="S31"/>
  <c r="R23"/>
  <c r="P23"/>
  <c r="S47"/>
  <c r="Q41"/>
  <c r="S39"/>
  <c r="R14"/>
  <c r="W42"/>
  <c r="Q43"/>
  <c r="P14"/>
  <c r="Q10"/>
  <c r="P42"/>
  <c r="R42"/>
  <c r="U33"/>
  <c r="N33"/>
  <c r="Q15"/>
  <c r="V10"/>
  <c r="P20"/>
  <c r="V37"/>
  <c r="P12"/>
  <c r="N12"/>
  <c r="O13"/>
  <c r="U45"/>
  <c r="U43"/>
  <c r="S28"/>
  <c r="S8"/>
  <c r="S50" s="1"/>
  <c r="H50" s="1"/>
  <c r="S41"/>
  <c r="W23"/>
  <c r="U21"/>
  <c r="T15"/>
  <c r="O15"/>
  <c r="R47"/>
  <c r="T8"/>
  <c r="T50" s="1"/>
  <c r="I50" s="1"/>
</calcChain>
</file>

<file path=xl/comments1.xml><?xml version="1.0" encoding="utf-8"?>
<comments xmlns="http://schemas.openxmlformats.org/spreadsheetml/2006/main">
  <authors>
    <author>peoliveira</author>
  </authors>
  <commentList>
    <comment ref="A11" authorId="0">
      <text>
        <r>
          <rPr>
            <b/>
            <sz val="8"/>
            <color indexed="81"/>
            <rFont val="Tahoma"/>
            <family val="2"/>
          </rPr>
          <t>Potable Water Approved Use (NSF 61)</t>
        </r>
        <r>
          <rPr>
            <sz val="8"/>
            <color indexed="81"/>
            <rFont val="Tahoma"/>
            <family val="2"/>
          </rPr>
          <t xml:space="preserve">
Geomembrane materials in direct contact with public drinking water (potable water) must be tested and approved for use prior to design and installation. National Sanitation Foundation (NSF) Standard 61 defines the testing and acceptance of materials for approval.   This is considered a very positive attribute for marketing to water supply and distribution agencies
</t>
        </r>
      </text>
    </comment>
    <comment ref="A12" authorId="0">
      <text>
        <r>
          <rPr>
            <b/>
            <sz val="8"/>
            <color indexed="81"/>
            <rFont val="Tahoma"/>
            <family val="2"/>
          </rPr>
          <t>UV/Ozone Resistance</t>
        </r>
        <r>
          <rPr>
            <sz val="8"/>
            <color indexed="81"/>
            <rFont val="Tahoma"/>
            <family val="2"/>
          </rPr>
          <t xml:space="preserve">
Geomembrane materials that are designed for exposed conditions must resist the sun’s Ultraviolet (UV) degradation as well as the effects of ozone.  Standard test methods are used to evaluate relative resistance after exposure in s weatherometer or outdoor lab facilities.   UV/Ozone resistance is considered a polymer property that is a very positive attribute for endurance in fully exposed applications
</t>
        </r>
      </text>
    </comment>
    <comment ref="A13" authorId="0">
      <text>
        <r>
          <rPr>
            <b/>
            <sz val="8"/>
            <color indexed="81"/>
            <rFont val="Tahoma"/>
            <family val="2"/>
          </rPr>
          <t>Cold Temperature Impact</t>
        </r>
        <r>
          <rPr>
            <sz val="8"/>
            <color indexed="81"/>
            <rFont val="Tahoma"/>
            <family val="2"/>
          </rPr>
          <t xml:space="preserve">
Geomembrane polymer sheet material is designed to withstand low temperature environments.  The ability of a polymer material to withstand dynamic folding or impact and stress down to – 40F is a positive attribute for exposed environments (northern climates, ice, snow loads).  Polymer materials that are more crystalline in structure such as HDPE are more susceptible to cracking and damage at very low temperatures
</t>
        </r>
      </text>
    </comment>
    <comment ref="A14" authorId="0">
      <text>
        <r>
          <rPr>
            <b/>
            <sz val="8"/>
            <color indexed="81"/>
            <rFont val="Tahoma"/>
            <family val="2"/>
          </rPr>
          <t>Flexibility</t>
        </r>
        <r>
          <rPr>
            <sz val="8"/>
            <color indexed="81"/>
            <rFont val="Tahoma"/>
            <family val="2"/>
          </rPr>
          <t xml:space="preserve">
Flexibility is a positive attribute and relates to the stiffness of the material in sheet form if the material can form, bend and mould to an uneven substrate or shaped structure/pipe.  Semi crystalline material such as HDPE and some scrim supported geomembranes remain very stiff and unyielding resulting in lack of intimate contact and attachment.</t>
        </r>
      </text>
    </comment>
    <comment ref="A15" authorId="0">
      <text>
        <r>
          <rPr>
            <b/>
            <sz val="8"/>
            <color indexed="81"/>
            <rFont val="Tahoma"/>
            <family val="2"/>
          </rPr>
          <t>Elastic Set</t>
        </r>
        <r>
          <rPr>
            <sz val="8"/>
            <color indexed="81"/>
            <rFont val="Tahoma"/>
            <family val="2"/>
          </rPr>
          <t xml:space="preserve">
The ability of a sheet material to stretch and retain properties without rupture as in conformance over a protrusion (subgrade rock, debis, etc) is a very positive property and is referred to as Elastic Set (ASTM D 412).  EPDM exhibits the best Elastic Set properties.
</t>
        </r>
      </text>
    </comment>
    <comment ref="A16" authorId="0">
      <text>
        <r>
          <rPr>
            <b/>
            <sz val="8"/>
            <color indexed="81"/>
            <rFont val="Tahoma"/>
            <family val="2"/>
          </rPr>
          <t>Wide Width Tensile Strain</t>
        </r>
        <r>
          <rPr>
            <sz val="8"/>
            <color indexed="81"/>
            <rFont val="Tahoma"/>
            <family val="2"/>
          </rPr>
          <t xml:space="preserve">
Geomembranes may be subjected to extreme movement and elongation (settlements, inflated covers) and thus must conform to high strain without rupture.  Non reinforced sheet material such as EPDM and fPP exhibit relatively high elongation in wide width tensile tests (ASTM D 4885) without rupture
</t>
        </r>
      </text>
    </comment>
    <comment ref="A17" authorId="0">
      <text>
        <r>
          <rPr>
            <b/>
            <sz val="8"/>
            <color indexed="81"/>
            <rFont val="Tahoma"/>
            <family val="2"/>
          </rPr>
          <t>Tearing Strength (Resistance)</t>
        </r>
        <r>
          <rPr>
            <sz val="8"/>
            <color indexed="81"/>
            <rFont val="Tahoma"/>
            <family val="2"/>
          </rPr>
          <t xml:space="preserve">
Tear strength is a test property that measures the resistance of a geomembrane sheet material to tear propagation which may be introduced by a cut or puncture while subjected to tensile stress.  The most tear resistant geomembranes are fabric (scrim) reinforced where the woven scrim provides high resistance to tear propagation.  Non reinforced materials such as EPDM, fPP and PVC exhibit relatively low resistance to tear propagation.  Tongue tear is a repeatable test for unreinforced materials and Graves tear can be used for unreinforced and reinforced materials.</t>
        </r>
      </text>
    </comment>
    <comment ref="A18" authorId="0">
      <text>
        <r>
          <rPr>
            <b/>
            <sz val="8"/>
            <color indexed="81"/>
            <rFont val="Tahoma"/>
            <family val="2"/>
          </rPr>
          <t>Puncture Resistance</t>
        </r>
        <r>
          <rPr>
            <sz val="8"/>
            <color indexed="81"/>
            <rFont val="Tahoma"/>
            <family val="2"/>
          </rPr>
          <t xml:space="preserve">
The ability of a geomembrane to resist puncture by stones or debris in the subgade or overlying soils is generally referred to as puncture resistance.  Standard tests such as ASTM D 4833 measure resistance to in lbf and % strain.  EPDM, for example, has high strain to puncture whereas HDPE has very low strain to puncture (low yield point).  All reinforced materials demonstrate high puncture strength due to the scrim reinforcement.
</t>
        </r>
      </text>
    </comment>
    <comment ref="A19" authorId="0">
      <text>
        <r>
          <rPr>
            <b/>
            <sz val="8"/>
            <color indexed="81"/>
            <rFont val="Tahoma"/>
            <family val="2"/>
          </rPr>
          <t>Puncture Resistance</t>
        </r>
        <r>
          <rPr>
            <sz val="8"/>
            <color indexed="81"/>
            <rFont val="Tahoma"/>
            <family val="2"/>
          </rPr>
          <t xml:space="preserve">
The ability of a geomembrane to resist puncture by stones or debris in the subgade or overlying soils is generally referred to as puncture resistance.  Standard tests such as ASTM D 4833 measure resistance to in lbf and % strain.  EPDM, for example, has high strain to puncture whereas HDPE has very low strain to puncture (low yield point).  All reinforced materials demonstrate high puncture strength due to the scrim reinforcement.
</t>
        </r>
      </text>
    </comment>
    <comment ref="A20" authorId="0">
      <text>
        <r>
          <rPr>
            <b/>
            <sz val="8"/>
            <color indexed="81"/>
            <rFont val="Tahoma"/>
            <family val="2"/>
          </rPr>
          <t>CLTE</t>
        </r>
        <r>
          <rPr>
            <sz val="8"/>
            <color indexed="81"/>
            <rFont val="Tahoma"/>
            <family val="2"/>
          </rPr>
          <t xml:space="preserve">
A test property relating to expansion/contraction and wrinkling with temperature changes is the Coefficient of Linear Thermal Expansion (CLTE).  Again, the semi crystalline HDPE and LLDPE exhibits the highest CLTE.
</t>
        </r>
      </text>
    </comment>
    <comment ref="A21" authorId="0">
      <text>
        <r>
          <rPr>
            <b/>
            <sz val="8"/>
            <color indexed="81"/>
            <rFont val="Tahoma"/>
            <family val="2"/>
          </rPr>
          <t>Resistance to Hydrocarbons</t>
        </r>
        <r>
          <rPr>
            <sz val="8"/>
            <color indexed="81"/>
            <rFont val="Tahoma"/>
            <family val="2"/>
          </rPr>
          <t xml:space="preserve">
Hydrocarbons (i.e., gasoline, jet fuel, oils, etc.) will cause swelling, softening and eventual degradation of most polymeric  geomembrane materials, especially amorphous products such as rubber (EPDM, Hypalon™ (CSM)).  The most resistant to hydrocarbons is Ethylene Interpolymer Alloy (EIA) which is designed for this type of containment.
</t>
        </r>
      </text>
    </comment>
    <comment ref="A22" authorId="0">
      <text>
        <r>
          <rPr>
            <b/>
            <sz val="8"/>
            <color indexed="81"/>
            <rFont val="Tahoma"/>
            <family val="2"/>
          </rPr>
          <t>Resistance to Organic Waste</t>
        </r>
        <r>
          <rPr>
            <sz val="8"/>
            <color indexed="81"/>
            <rFont val="Tahoma"/>
            <family val="2"/>
          </rPr>
          <t xml:space="preserve">
Organic Waste containment includes Waste Water Treatment Lagoons, MSW Leachate ponds, Animal Waste, and Anerobic Digestors.  The geomembranes used require a high resistance to physical/mechanical properties degradation.  PVC, for example, will rapidly loose plasticizer in the presence of organic rich environments.  Most of the other polymeric geomembranes are relatively inert to organic waste and organic rich soil environments.
</t>
        </r>
      </text>
    </comment>
    <comment ref="A23" authorId="0">
      <text>
        <r>
          <rPr>
            <b/>
            <sz val="8"/>
            <color indexed="81"/>
            <rFont val="Tahoma"/>
            <family val="2"/>
          </rPr>
          <t>Environmental Stress Crack Resistance (ESCR)</t>
        </r>
        <r>
          <rPr>
            <sz val="8"/>
            <color indexed="81"/>
            <rFont val="Tahoma"/>
            <family val="2"/>
          </rPr>
          <t xml:space="preserve">
Polymer materials that are semicrystalline such as HDPE and to some extent LLDPE are prone to cracking under stress, especially if scratched, cut or abraded (i.e., adjacent to extrusion welds or at creases).  Amorphous materials such as EPDM, CSPER are not subject to stress cracking.  Cracking due to certain chemicals (i.e., chlorine) that result in severe oxidation (oxidative stress cracking) have resulted in surface cracking on some, but not all, fPP and fPP-R geomembranes used as floating covers or liners in chlorinated water tanks.
</t>
        </r>
      </text>
    </comment>
    <comment ref="A26" authorId="0">
      <text>
        <r>
          <rPr>
            <b/>
            <sz val="8"/>
            <color indexed="81"/>
            <rFont val="Tahoma"/>
            <family val="2"/>
          </rPr>
          <t xml:space="preserve">Adhesive of Chemical Seaming:
</t>
        </r>
        <r>
          <rPr>
            <sz val="8"/>
            <color indexed="81"/>
            <rFont val="Tahoma"/>
            <family val="2"/>
          </rPr>
          <t xml:space="preserve">- Chemical Fusion Seaming (CSPE-R, PVC)
- Adhesive or Tape Seaming  (EPDM, EPDM-R, CSPE-R)
</t>
        </r>
      </text>
    </comment>
    <comment ref="A27" authorId="0">
      <text>
        <r>
          <rPr>
            <b/>
            <sz val="8"/>
            <color indexed="81"/>
            <rFont val="Tahoma"/>
            <family val="2"/>
          </rPr>
          <t>Waste Cover Systems</t>
        </r>
        <r>
          <rPr>
            <sz val="8"/>
            <color indexed="81"/>
            <rFont val="Tahoma"/>
            <family val="2"/>
          </rPr>
          <t xml:space="preserve">
Suitability of polymer for use in a temporary or final cover system for a waste facility, such as, landfill, heap leach piles, tailings ponds, coal combustion residuals, dumps, etc.  The ratings are based on the geomembrane being covered not exposed.</t>
        </r>
      </text>
    </comment>
    <comment ref="A28" authorId="0">
      <text>
        <r>
          <rPr>
            <b/>
            <sz val="8"/>
            <color indexed="81"/>
            <rFont val="Tahoma"/>
            <family val="2"/>
          </rPr>
          <t>Surface Friction Characteristics / Slope Stability of Cover Soils</t>
        </r>
        <r>
          <rPr>
            <sz val="8"/>
            <color indexed="81"/>
            <rFont val="Tahoma"/>
            <family val="2"/>
          </rPr>
          <t xml:space="preserve">
Surface Friction measures the relative roughness of a geomembrane surface to resist sliding on a substrate or to resist sliding of soils and other geosynthetics on the top surface, especially under load.  Hard surfaces such as HDPE and LLDPE provide very low surface friction and thus must be manufactured with a rough texture for slopes.  Polymer materials such as EPDM, fPP and PVC exhibit a softer and rougher surface texture that allows adjacent soil particles to embed and provide resistance to soil mass movement.  Scrim supported materials such as Hypalon™ also provide a “texture” (woven scrim ridges) to the surface which increases interface shear strength and stability of soil covers.
</t>
        </r>
      </text>
    </comment>
    <comment ref="A29" authorId="0">
      <text>
        <r>
          <rPr>
            <b/>
            <sz val="8"/>
            <color indexed="81"/>
            <rFont val="Tahoma"/>
            <family val="2"/>
          </rPr>
          <t>Multiaxial Performance</t>
        </r>
        <r>
          <rPr>
            <sz val="8"/>
            <color indexed="81"/>
            <rFont val="Tahoma"/>
            <family val="2"/>
          </rPr>
          <t xml:space="preserve">
ASTM D 5617 (ASTM for Multi-Axial Tension Test for Geosynthetics) is a large scale performance test method that measures upward burst resistance on specimens up to 30 inch in diameter.  The test measures stress and strain in all directions (multi axial) and failure occurs in the weakest principal direction.  Materials that are non reinforced and not semicrystalline polymers (HDPE) provide the best strain characteristics to resist field conditions such as settlements (landfill caps, soft soils) or expansion due to gas (digestors).  Minimum strain requirements are usually 30%.  Scrim supported geomembranes and HDPE do not provide adequate strain to resist multidirectional stress.
</t>
        </r>
      </text>
    </comment>
    <comment ref="A30" authorId="0">
      <text>
        <r>
          <rPr>
            <b/>
            <sz val="8"/>
            <color indexed="81"/>
            <rFont val="Tahoma"/>
            <family val="2"/>
          </rPr>
          <t>Resistance to Settlements</t>
        </r>
        <r>
          <rPr>
            <sz val="8"/>
            <color indexed="81"/>
            <rFont val="Tahoma"/>
            <family val="2"/>
          </rPr>
          <t xml:space="preserve">
As with the multiaxial performance, materials that are non-reinforced and which exhibit multiaxial strain &gt; 30% will provide good settlement conformance and resistance to rupture. However, some design requirements for MSW landfills (i.e., EGC) require a scrim reinforced material (TPO-R or fPP-R) that will not settle but rather will bridge a void until filled or repaired and remain relatively flat and unyielding.
</t>
        </r>
      </text>
    </comment>
    <comment ref="A31" authorId="0">
      <text>
        <r>
          <rPr>
            <b/>
            <sz val="8"/>
            <color indexed="81"/>
            <rFont val="Tahoma"/>
            <family val="2"/>
          </rPr>
          <t>Cold Temperature Seaming</t>
        </r>
        <r>
          <rPr>
            <sz val="8"/>
            <color indexed="81"/>
            <rFont val="Tahoma"/>
            <family val="2"/>
          </rPr>
          <t xml:space="preserve">
Very few geomembrane materials can be seamed successfully below 32°F.  However, seaming at ambient temperatures below 40°F and in particular below 32°F is generally not recommended nor allowed in design/specification documents.  EPDM and CSPE-R can be readily seamed by tape and adhesive if conditions require low temperature (winter) installations.
</t>
        </r>
      </text>
    </comment>
    <comment ref="A32" authorId="0">
      <text>
        <r>
          <rPr>
            <b/>
            <sz val="8"/>
            <color indexed="81"/>
            <rFont val="Tahoma"/>
            <family val="2"/>
          </rPr>
          <t>Seam Strength</t>
        </r>
        <r>
          <rPr>
            <sz val="8"/>
            <color indexed="81"/>
            <rFont val="Tahoma"/>
            <family val="2"/>
          </rPr>
          <t xml:space="preserve">
Seam strength is measured in lb/in peel and shear and relates directly to the polymer material and seaming method.  In general, all geomembranes provide required strength characteristics and project specific specifications are written to require manufacturer recommended values regardless of the seaming methodology.
</t>
        </r>
      </text>
    </comment>
    <comment ref="A33" authorId="0">
      <text>
        <r>
          <rPr>
            <b/>
            <sz val="8"/>
            <color indexed="81"/>
            <rFont val="Tahoma"/>
            <family val="2"/>
          </rPr>
          <t>Seam Testing (CQC /CQA)</t>
        </r>
        <r>
          <rPr>
            <sz val="8"/>
            <color indexed="81"/>
            <rFont val="Tahoma"/>
            <family val="2"/>
          </rPr>
          <t xml:space="preserve">
The most often specified and highest in quality (testing) are the dual track thermal fusion seams which allow for 100% NDT air channel testing.  These types of seams are predominantly used on the non reinforced HDPE, LLDPE, PVC and fPP.  Thermal fusion (single track) is used on the scrim reinforced materials, however NDT is restricted to air lance over 100% of the seam edge (less quality control and confirmation as compared to air channel).  Seam peel and shear tensile testing for trial welds and destructive cut-outs are also a very common standard field / laboratory test method for thermal fusion seams. EPDM tape seams are tested by NDT air lance only and destructive peel /shear test methods are more difficult to complete in the field.  Additionally EPDM tape seams are not a familiar seam type with most installers.
</t>
        </r>
      </text>
    </comment>
    <comment ref="A34" authorId="0">
      <text>
        <r>
          <rPr>
            <b/>
            <sz val="8"/>
            <color indexed="81"/>
            <rFont val="Tahoma"/>
            <family val="2"/>
          </rPr>
          <t>Installation Damage Resistance</t>
        </r>
        <r>
          <rPr>
            <sz val="8"/>
            <color indexed="81"/>
            <rFont val="Tahoma"/>
            <family val="2"/>
          </rPr>
          <t xml:space="preserve">
Resistance to damage during installation relates to handling, dragging on rough substrates, rock punctures, etc.  HDPE and LLDPE are fair in this regard due to the fact that these products are easily abraded and cut by rough substrates.  Scrim supported and non reinforced polymer materials such as EPDM, PVC, fPP are very resistant to damage.
</t>
        </r>
      </text>
    </comment>
    <comment ref="A35" authorId="0">
      <text>
        <r>
          <rPr>
            <b/>
            <sz val="8"/>
            <color indexed="81"/>
            <rFont val="Tahoma"/>
            <family val="2"/>
          </rPr>
          <t>Design/Installation Details</t>
        </r>
        <r>
          <rPr>
            <sz val="8"/>
            <color indexed="81"/>
            <rFont val="Tahoma"/>
            <family val="2"/>
          </rPr>
          <t xml:space="preserve">
Connections to pipes, concrete and structures are always problematic even though standard details are available.  EPDM is restricted to tape seam methods and thus is fair in installation details/connections.  HDPE, due to its inherent stiffness and extrusion weld requirements on details is also considered difficult to seal to structures.
</t>
        </r>
      </text>
    </comment>
    <comment ref="A36" authorId="0">
      <text>
        <r>
          <rPr>
            <b/>
            <sz val="8"/>
            <color indexed="81"/>
            <rFont val="Tahoma"/>
            <family val="2"/>
          </rPr>
          <t>Repair in Service</t>
        </r>
        <r>
          <rPr>
            <sz val="8"/>
            <color indexed="81"/>
            <rFont val="Tahoma"/>
            <family val="2"/>
          </rPr>
          <t xml:space="preserve">
A positive attribute to any geomembrane system is the ability to competently repair the geomembrane after many years of service.  EPDM can be repaired using tape seam/patch method used for the original installation.  Due to oxidation and aging, HDPE, LLDPE, CSPE-R, fPP and PVC may be difficult to repair and are rated as "possible" in the selection matrix.</t>
        </r>
      </text>
    </comment>
    <comment ref="A37" authorId="0">
      <text>
        <r>
          <rPr>
            <b/>
            <sz val="8"/>
            <color indexed="81"/>
            <rFont val="Tahoma"/>
            <family val="2"/>
          </rPr>
          <t>Prefabricated Panels</t>
        </r>
        <r>
          <rPr>
            <sz val="8"/>
            <color indexed="81"/>
            <rFont val="Tahoma"/>
            <family val="2"/>
          </rPr>
          <t xml:space="preserve">
Large prefabricated panels are a very positive attribute for geomembranes for installation efficiency.  EPDM-R, HDPE and LLDPE are the only materials that are not recommended for large panel fabrication
</t>
        </r>
      </text>
    </comment>
    <comment ref="A38" authorId="0">
      <text>
        <r>
          <rPr>
            <b/>
            <sz val="8"/>
            <color indexed="81"/>
            <rFont val="Tahoma"/>
            <family val="2"/>
          </rPr>
          <t>Cold Temperature Flexibility</t>
        </r>
        <r>
          <rPr>
            <sz val="8"/>
            <color indexed="81"/>
            <rFont val="Tahoma"/>
            <family val="2"/>
          </rPr>
          <t xml:space="preserve">
Geomembranes that are not stiff and retain flexibility in below freezing installations and applications (EPDM, TPO, fPP) generally react well to impact or tensile stress without rupture.  Semi Crystalline HDPE, LLDPE as well as PVC do not react well at low temperatures and are very difficult to handle when installing due to high degree of stiffness.  PVC can and has cracked at stress induced folds on prefabricated panels. References temperature is 20 deg. F.
</t>
        </r>
      </text>
    </comment>
    <comment ref="A39" authorId="0">
      <text>
        <r>
          <rPr>
            <b/>
            <sz val="8"/>
            <color indexed="81"/>
            <rFont val="Tahoma"/>
            <family val="2"/>
          </rPr>
          <t>Accelerated Weathering Data</t>
        </r>
        <r>
          <rPr>
            <sz val="8"/>
            <color indexed="81"/>
            <rFont val="Tahoma"/>
            <family val="2"/>
          </rPr>
          <t xml:space="preserve">
Strictly for exposed applications, geomembrane polymer sheet material should be thoroughly tested for long term weathering.  Outdoor exposure laboratories such as DSET in Arizona or long term weatherometer exposures (i.e., QUV, Xenon Arc) are often used.
</t>
        </r>
      </text>
    </comment>
    <comment ref="A40" authorId="0">
      <text>
        <r>
          <rPr>
            <b/>
            <sz val="8"/>
            <color indexed="81"/>
            <rFont val="Tahoma"/>
            <family val="2"/>
          </rPr>
          <t xml:space="preserve">Critical Cone Height (CCH)
</t>
        </r>
        <r>
          <rPr>
            <sz val="8"/>
            <color indexed="81"/>
            <rFont val="Tahoma"/>
            <family val="2"/>
          </rPr>
          <t>CCH is an aggressive standard performance test (ASTM D 5514) which measures the ability of a non reinforced material to conform to substrate protrusions.  The highest cone protrusion relate to the high strain to rupture such as exhibited by EPDM, PVC and fPP.</t>
        </r>
      </text>
    </comment>
    <comment ref="A41" authorId="0">
      <text>
        <r>
          <rPr>
            <b/>
            <sz val="8"/>
            <color indexed="81"/>
            <rFont val="Tahoma"/>
            <family val="2"/>
          </rPr>
          <t xml:space="preserve">Separation-in-Plane De-lamination (SIP)
</t>
        </r>
        <r>
          <rPr>
            <sz val="8"/>
            <color indexed="81"/>
            <rFont val="Tahoma"/>
            <family val="2"/>
          </rPr>
          <t xml:space="preserve">This property relates to the potential for varous layers lamnated togerther during manufacturing becoming de-laminated during service.  A "Yes" rating means that SIP is not a problem where "NR" means that SIP is a problem and the geomembrane is not recommended.
</t>
        </r>
      </text>
    </comment>
  </commentList>
</comments>
</file>

<file path=xl/comments2.xml><?xml version="1.0" encoding="utf-8"?>
<comments xmlns="http://schemas.openxmlformats.org/spreadsheetml/2006/main">
  <authors>
    <author>peoliveira</author>
  </authors>
  <commentList>
    <comment ref="A7" authorId="0">
      <text>
        <r>
          <rPr>
            <b/>
            <sz val="8"/>
            <color indexed="81"/>
            <rFont val="Tahoma"/>
            <family val="2"/>
          </rPr>
          <t>Potable Water Approved Use (NSF 61)</t>
        </r>
        <r>
          <rPr>
            <sz val="8"/>
            <color indexed="81"/>
            <rFont val="Tahoma"/>
            <family val="2"/>
          </rPr>
          <t xml:space="preserve">
Geomembrane materials in direct contact with public drinking water (potable water) must be tested and approved for use prior to design and installation. National Sanitation Foundation (NSF) Standard 61 defines the testing and acceptance of materials for approval.   This is considered a very positive attribute for marketing to water supply and distribution agencies
</t>
        </r>
      </text>
    </comment>
    <comment ref="A8" authorId="0">
      <text>
        <r>
          <rPr>
            <b/>
            <sz val="8"/>
            <color indexed="81"/>
            <rFont val="Tahoma"/>
            <family val="2"/>
          </rPr>
          <t>UV/Ozone Resistance</t>
        </r>
        <r>
          <rPr>
            <sz val="8"/>
            <color indexed="81"/>
            <rFont val="Tahoma"/>
            <family val="2"/>
          </rPr>
          <t xml:space="preserve">
Geomembrane materials that are designed for exposed conditions must resist the sun’s Ultraviolet (UV) degradation as well as the effects of ozone.  Standard test methods are used to evaluate relative resistance after exposure in s weatherometer or outdoor lab facilities.   UV/Ozone resistance is considered a polymer property that is a very positive attribute for endurance in fully exposed applications
</t>
        </r>
      </text>
    </comment>
    <comment ref="A9" authorId="0">
      <text>
        <r>
          <rPr>
            <b/>
            <sz val="8"/>
            <color indexed="81"/>
            <rFont val="Tahoma"/>
            <family val="2"/>
          </rPr>
          <t>Long Term Durability Exposed</t>
        </r>
        <r>
          <rPr>
            <sz val="8"/>
            <color indexed="81"/>
            <rFont val="Tahoma"/>
            <family val="2"/>
          </rPr>
          <t xml:space="preserve">
Long Term Durability (&gt; 20 years) for a geomembrane polymer is related to the above UV/Ozone resistance as well as other factors and is directly associated with polymer stability.  This important attribute for exposed geomembranes is also proven by historical use, especially for EPDM and CSPE-R.
</t>
        </r>
      </text>
    </comment>
    <comment ref="A10" authorId="0">
      <text>
        <r>
          <rPr>
            <b/>
            <sz val="8"/>
            <color indexed="81"/>
            <rFont val="Tahoma"/>
            <family val="2"/>
          </rPr>
          <t>Cold Temperature Impact</t>
        </r>
        <r>
          <rPr>
            <sz val="8"/>
            <color indexed="81"/>
            <rFont val="Tahoma"/>
            <family val="2"/>
          </rPr>
          <t xml:space="preserve">
Geomembrane polymer sheet material is designed to withstand low temperature environments.  The ability of a polymer material to withstand dynamic folding or impact and stress down to – 40F is a positive attribute for exposed environments (northern climates, ice, snow loads).  Polymer materials that are more crystalline in structure such as HDPE are more susceptible to cracking and damage at very low temperatures
</t>
        </r>
      </text>
    </comment>
    <comment ref="A11" authorId="0">
      <text>
        <r>
          <rPr>
            <b/>
            <sz val="8"/>
            <color indexed="81"/>
            <rFont val="Tahoma"/>
            <family val="2"/>
          </rPr>
          <t>Dimensional/Thermal Stability</t>
        </r>
        <r>
          <rPr>
            <sz val="8"/>
            <color indexed="81"/>
            <rFont val="Tahoma"/>
            <family val="2"/>
          </rPr>
          <t xml:space="preserve">
Geomembrane sheet materials are routinely exposed to extreme temperature variations, especially if fully exposed.  The ability of a material to resist movement (expansion/contraction) and resulting wrinkling/folding over a 100F temperature range is a very positive attribute.  Materials that are scrim reinforced generally provide the best resistance to movement.  HDPE exhibits the highest coefficient of thermal expansion and thus the highest dimension movement resulting in extreme wrinkling.
</t>
        </r>
      </text>
    </comment>
    <comment ref="A12" authorId="0">
      <text>
        <r>
          <rPr>
            <b/>
            <sz val="8"/>
            <color indexed="81"/>
            <rFont val="Tahoma"/>
            <family val="2"/>
          </rPr>
          <t>Flexibility</t>
        </r>
        <r>
          <rPr>
            <sz val="8"/>
            <color indexed="81"/>
            <rFont val="Tahoma"/>
            <family val="2"/>
          </rPr>
          <t xml:space="preserve">
Flexibility is a positive attribute and relates to the stiffness of the material in sheet form if the material can form, bend and mould to an uneven substrate or shaped structure/pipe.  Semi crystalline material such as HDPE and some scrim supported geomembranes remain very stiff and unyielding resulting in lack of intimate contact and attachment.</t>
        </r>
      </text>
    </comment>
    <comment ref="A13" authorId="0">
      <text>
        <r>
          <rPr>
            <b/>
            <sz val="8"/>
            <color indexed="81"/>
            <rFont val="Tahoma"/>
            <family val="2"/>
          </rPr>
          <t>Elastic Set</t>
        </r>
        <r>
          <rPr>
            <sz val="8"/>
            <color indexed="81"/>
            <rFont val="Tahoma"/>
            <family val="2"/>
          </rPr>
          <t xml:space="preserve">
The ability of a sheet material to stretch and retain properties without rupture as in conformance over a protrusion (subgrade rock, debis, etc) is a very positive property and is referred to as Elastic Set (ASTM D 412).  EPDM exhibits the best Elastic Set properties.
</t>
        </r>
      </text>
    </comment>
    <comment ref="A14" authorId="0">
      <text>
        <r>
          <rPr>
            <b/>
            <sz val="8"/>
            <color indexed="81"/>
            <rFont val="Tahoma"/>
            <family val="2"/>
          </rPr>
          <t>Wide Width Tensile Strength</t>
        </r>
        <r>
          <rPr>
            <sz val="8"/>
            <color indexed="81"/>
            <rFont val="Tahoma"/>
            <family val="2"/>
          </rPr>
          <t xml:space="preserve">
Geomembranes are very often subjected to tensile stress (i.e., floating covers, inflated covers, MSW landfill covers, anerobic digestors, connections).  Design tensile properties are evaluated using wide width (8 inch width specimens) tensile testing procedures (ASTM D 4885).  Scrim supported materials provide the requisite tensile strength (reported in lb/in) characteristics and represent a positive test property and material attribute for design
</t>
        </r>
      </text>
    </comment>
    <comment ref="A15" authorId="0">
      <text>
        <r>
          <rPr>
            <b/>
            <sz val="8"/>
            <color indexed="81"/>
            <rFont val="Tahoma"/>
            <family val="2"/>
          </rPr>
          <t>Wide Width Tensile Strain</t>
        </r>
        <r>
          <rPr>
            <sz val="8"/>
            <color indexed="81"/>
            <rFont val="Tahoma"/>
            <family val="2"/>
          </rPr>
          <t xml:space="preserve">
Geomembranes may be subjected to extreme movement and elongation (settlements, inflated covers) and thus must conform to high strain without rupture.  Non reinforced sheet material such as EPDM and fPP exhibit relatively high elongation in wide width tensile tests (ASTM D 4885) without rupture
</t>
        </r>
      </text>
    </comment>
    <comment ref="A16" authorId="0">
      <text>
        <r>
          <rPr>
            <b/>
            <sz val="8"/>
            <color indexed="81"/>
            <rFont val="Tahoma"/>
            <family val="2"/>
          </rPr>
          <t>Wide Width Tensile Strength</t>
        </r>
        <r>
          <rPr>
            <sz val="8"/>
            <color indexed="81"/>
            <rFont val="Tahoma"/>
            <family val="2"/>
          </rPr>
          <t xml:space="preserve">
Geomembranes are very often subjected to tensile stress (i.e., floating covers, inflated covers, MSW landfill covers, anerobic digestors, connections).  Design tensile properties are evaluated using wide width (8 inch width specimens) tensile testing procedures (ASTM D 4885).  Scrim supported materials provide the requisite tensile strength (reported in lb/in) characteristics and represent a positive test property and material attribute for design.
</t>
        </r>
      </text>
    </comment>
    <comment ref="A17" authorId="0">
      <text>
        <r>
          <rPr>
            <b/>
            <sz val="8"/>
            <color indexed="81"/>
            <rFont val="Tahoma"/>
            <family val="2"/>
          </rPr>
          <t>Tearing Strength (Resistance)</t>
        </r>
        <r>
          <rPr>
            <sz val="8"/>
            <color indexed="81"/>
            <rFont val="Tahoma"/>
            <family val="2"/>
          </rPr>
          <t xml:space="preserve">
Tear strength is a test property that measures the resistance of a geomembrane sheet material to tear propagation which may be introduced by a cut or puncture while subjected to tensile stress.  The most tear resistant geomembranes are fabric (scrim) reinforced where the woven scrim provides high resistance to tear propagation.  Non reinforced materials such as EPDM, fPP and PVC exhibit relatively low resistance to tear propagation.
</t>
        </r>
      </text>
    </comment>
    <comment ref="A18" authorId="0">
      <text>
        <r>
          <rPr>
            <b/>
            <sz val="8"/>
            <color indexed="81"/>
            <rFont val="Tahoma"/>
            <family val="2"/>
          </rPr>
          <t>Resistance to Chemicals</t>
        </r>
        <r>
          <rPr>
            <sz val="8"/>
            <color indexed="81"/>
            <rFont val="Tahoma"/>
            <family val="2"/>
          </rPr>
          <t xml:space="preserve">
A positive attribute of a polymeric material is to resist chemical degradation over the long term.   Generally, manufacturers subject geomembrane materials to a varietyof chemical solutions and then test for physical/mechanical property changes.  Prior to recommending a material for containment, the chemical compatibility must be investigated and may require special conformance testing with the liquid or waste to be contained.  Contact Firestone Technical Service for specific chemical resistance based on your specific requirements and use. 
</t>
        </r>
      </text>
    </comment>
    <comment ref="A19" authorId="0">
      <text>
        <r>
          <rPr>
            <b/>
            <sz val="8"/>
            <color indexed="81"/>
            <rFont val="Tahoma"/>
            <family val="2"/>
          </rPr>
          <t>Resistance to Hydrocarbons</t>
        </r>
        <r>
          <rPr>
            <sz val="8"/>
            <color indexed="81"/>
            <rFont val="Tahoma"/>
            <family val="2"/>
          </rPr>
          <t xml:space="preserve">
Hydrocarbons (i.e., gasoline, jet fuel, oils, etc.) will cause swelling, softening and eventual degradation of most polymeric  geomembrane materials, especially amorphous products such as rubber (EPDM, Hypalon™ (CSM)).  The most resistant to hydrocarbons is Ethylene Interpolymer Alloy (EIA) which is designed for this type of containment.
</t>
        </r>
      </text>
    </comment>
    <comment ref="A20" authorId="0">
      <text>
        <r>
          <rPr>
            <b/>
            <sz val="8"/>
            <color indexed="81"/>
            <rFont val="Tahoma"/>
            <family val="2"/>
          </rPr>
          <t>Resistance to Organic Waste</t>
        </r>
        <r>
          <rPr>
            <sz val="8"/>
            <color indexed="81"/>
            <rFont val="Tahoma"/>
            <family val="2"/>
          </rPr>
          <t xml:space="preserve">
Organic Waste containment includes Waste Water Treatment Lagoons, MSW Leachate ponds, Animal Waste, and Anerobic Digestors.  The geomembranes used require a high resistance to physical/mechanical properties degradation.  PVC, for example, will rapidly loose plasticizer in the presence of organic rich environments.  Most of the other polymeric geomembranes are relatively inert to organic waste and organic rich soil environments.
</t>
        </r>
      </text>
    </comment>
    <comment ref="A21" authorId="0">
      <text>
        <r>
          <rPr>
            <b/>
            <sz val="8"/>
            <color indexed="81"/>
            <rFont val="Tahoma"/>
            <family val="2"/>
          </rPr>
          <t>Tensile Yield</t>
        </r>
        <r>
          <rPr>
            <sz val="8"/>
            <color indexed="81"/>
            <rFont val="Tahoma"/>
            <family val="2"/>
          </rPr>
          <t xml:space="preserve">
Strip tensile testing (ASTM D 882, D 6693) will provide traditional stress/strain curves for manufactured geomembranes.  HDPE is the only geomembrane that has a distinct yield point at 11 – 13% strain.  Thus working strain for HDPE is limited to some value (usually 2-5%) less than the yield point.  Scrim reinforced products demonstrate a high modulus and a breaking strain (at high tensile strength) of between 20 and 30% prior to rupture (no yield point).
</t>
        </r>
      </text>
    </comment>
    <comment ref="A22" authorId="0">
      <text>
        <r>
          <rPr>
            <b/>
            <sz val="8"/>
            <color indexed="81"/>
            <rFont val="Tahoma"/>
            <family val="2"/>
          </rPr>
          <t>Plasticizer Migration</t>
        </r>
        <r>
          <rPr>
            <sz val="8"/>
            <color indexed="81"/>
            <rFont val="Tahoma"/>
            <family val="2"/>
          </rPr>
          <t xml:space="preserve">
Plasticizers are added to base polymers such as PVC to impart soft, flexible properties to an otherwise hard polymer (i.e., PVC pipe).  PVC geomembranes are referred to as PVC soft and are the only geomembrane that exhibits plasticizer loss over time resulting in greatly reduced properties.  Plasticizer loss is greatly accelerated by heat, UV, organic soils and leaching chemicals.
</t>
        </r>
      </text>
    </comment>
    <comment ref="A23" authorId="0">
      <text>
        <r>
          <rPr>
            <b/>
            <sz val="8"/>
            <color indexed="81"/>
            <rFont val="Tahoma"/>
            <family val="2"/>
          </rPr>
          <t>Environmental Stress Crack Resistance (ESCR)</t>
        </r>
        <r>
          <rPr>
            <sz val="8"/>
            <color indexed="81"/>
            <rFont val="Tahoma"/>
            <family val="2"/>
          </rPr>
          <t xml:space="preserve">
Polymer materials that are semicrystalline such as HDPE and to some extent LLDPE are prone to cracking under stress, especially if scratched, cut or abraded (i.e., adjacent to extrusion welds or at creases).  Amorphous materials such as EPDM, CSPER are not subject to stress cracking.  Cracking due to certain chemicals (i.e., chlorine) that result in severe oxidation (oxidative stress cracking) have resulted in surface cracking on some, but not all, fPP and fPP-R geomembranes used as floating covers or liners in chlorinated water tanks.
</t>
        </r>
      </text>
    </comment>
    <comment ref="A24" authorId="0">
      <text>
        <r>
          <rPr>
            <b/>
            <sz val="8"/>
            <color indexed="81"/>
            <rFont val="Tahoma"/>
            <family val="2"/>
          </rPr>
          <t>Soil Burial Resistance</t>
        </r>
        <r>
          <rPr>
            <sz val="8"/>
            <color indexed="81"/>
            <rFont val="Tahoma"/>
            <family val="2"/>
          </rPr>
          <t xml:space="preserve">
Similar to the effects of organic waste, organic soil greatly affects plasticizer migration in PVC geomembranes resulting in loss of mechanical properties.  All other geomembrane polymers are generally not affected by soil burial (soil covered applications)
</t>
        </r>
      </text>
    </comment>
    <comment ref="A25" authorId="0">
      <text>
        <r>
          <rPr>
            <b/>
            <sz val="8"/>
            <color indexed="81"/>
            <rFont val="Tahoma"/>
            <family val="2"/>
          </rPr>
          <t>Puncture Resistance</t>
        </r>
        <r>
          <rPr>
            <sz val="8"/>
            <color indexed="81"/>
            <rFont val="Tahoma"/>
            <family val="2"/>
          </rPr>
          <t xml:space="preserve">
The ability of a geomembrane to resist puncture by stones or debris in the subgade or overlying soils is generally referred to as puncture resistance.  Standard tests such as ASTM D 4833 measure resistance to in lbf and % strain.  EPDM, for example, has high strain to puncture whereas HDPE has very low strain to puncture (low yield point).  All reinforced materials demonstrate high puncture strength due to the scrim reinforcement.
</t>
        </r>
      </text>
    </comment>
    <comment ref="A26" authorId="0">
      <text>
        <r>
          <rPr>
            <b/>
            <sz val="8"/>
            <color indexed="81"/>
            <rFont val="Tahoma"/>
            <family val="2"/>
          </rPr>
          <t>Surface Friction Characteristics / Slope Stability of Cover Soils</t>
        </r>
        <r>
          <rPr>
            <sz val="8"/>
            <color indexed="81"/>
            <rFont val="Tahoma"/>
            <family val="2"/>
          </rPr>
          <t xml:space="preserve">
Surface Friction measures the relative roughness of a geomembrane surface to resist sliding on a substrate or to resist sliding of soils and other geosynthetics on the top surface, especially under load.  Hard surfaces such as HDPE and LLDPE provide very low surface friction and thus must be manufactured with a rough texture for slopes.  Polymer materials such as EPDM, fPP and PVC exhibit a softer and rougher surface texture that allows adjacent soil particles to embed and provide resistance to soil mass movement.  Scrim supported materials such as Hypalon™ also provide a “texture” (woven scrim ridges) to the surface which increases interface shear strength and stability of soil covers.
</t>
        </r>
      </text>
    </comment>
    <comment ref="A27" authorId="0">
      <text>
        <r>
          <rPr>
            <b/>
            <sz val="8"/>
            <color indexed="81"/>
            <rFont val="Tahoma"/>
            <family val="2"/>
          </rPr>
          <t>Surface Friction Characteristics / Slope Stability of Cover Soils</t>
        </r>
        <r>
          <rPr>
            <sz val="8"/>
            <color indexed="81"/>
            <rFont val="Tahoma"/>
            <family val="2"/>
          </rPr>
          <t xml:space="preserve">
Surface Friction measures the relative roughness of a geomembrane surface to resist sliding on a substrate or to resist sliding of soils and other geosynthetics on the top surface, especially under load.  Hard surfaces such as HDPE and LLDPE provide very low surface friction and thus must be manufactured with a rough texture for slopes.  Polymer materials such as EPDM, fPP and PVC exhibit a softer and rougher surface texture that allows adjacent soil particles to embed and provide resistance to soil mass movement.  Scrim supported materials such as Hypalon™ also provide a “texture” (woven scrim ridges) to the surface which increases interface shear strength and stability of soil covers.
</t>
        </r>
      </text>
    </comment>
    <comment ref="A28" authorId="0">
      <text>
        <r>
          <rPr>
            <b/>
            <sz val="8"/>
            <color indexed="81"/>
            <rFont val="Tahoma"/>
            <family val="2"/>
          </rPr>
          <t>Conformance to Substrate</t>
        </r>
        <r>
          <rPr>
            <sz val="8"/>
            <color indexed="81"/>
            <rFont val="Tahoma"/>
            <family val="2"/>
          </rPr>
          <t xml:space="preserve">
The ability of a polymeric geomembrane to mould or easily adapt to surface roughness and irregularities is a very positive attribute and results in increased stability, especially on slopes.  The most flexible and “soft” materials such as non reinforced EPDM and fPP conform well to substrate roughness when loaded or unloaded.  Very stiff materials such as HDPE and LLDPE tend to bridge irregularities and do not provide an “intimate” contact with supporting soils.  Scrim supported materials also tend to be more stiff and non-conforming even when loaded.
</t>
        </r>
      </text>
    </comment>
    <comment ref="A29" authorId="0">
      <text>
        <r>
          <rPr>
            <b/>
            <sz val="8"/>
            <color indexed="81"/>
            <rFont val="Tahoma"/>
            <family val="2"/>
          </rPr>
          <t>Resistance to Wrinkling</t>
        </r>
        <r>
          <rPr>
            <sz val="8"/>
            <color indexed="81"/>
            <rFont val="Tahoma"/>
            <family val="2"/>
          </rPr>
          <t xml:space="preserve">
Wrinkle or wave resistance is a positive attribute for geomembranes where “lay flat” characteristics are important such as in canals with flowing water.  Due to the high thermal expansion/contraction of HDPE and LLDPE, these two materials exhibit the worse case in installation wrinkling due to temperature extremes.  Scrim supported materials provide high dimensional stability and thus exhibit only minor wrinkling in temperature extremes.
</t>
        </r>
      </text>
    </comment>
    <comment ref="A30" authorId="0">
      <text>
        <r>
          <rPr>
            <b/>
            <sz val="8"/>
            <color indexed="81"/>
            <rFont val="Tahoma"/>
            <family val="2"/>
          </rPr>
          <t>Multiaxial Performance</t>
        </r>
        <r>
          <rPr>
            <sz val="8"/>
            <color indexed="81"/>
            <rFont val="Tahoma"/>
            <family val="2"/>
          </rPr>
          <t xml:space="preserve">
ASTM D 5617 (ASTM for Multi-Axial Tension Test for Geosynthetics) is a large scale performance test method that measures upward burst resistance on specimens up to 30 inch in diameter.  The test measures stress and strain in all directions (multi axial) and failure occurs in the weakest principal direction.  Materials that are non reinforced and not semicrystalline polymers (HDPE) provide the best strain characteristics to resist field conditions such as settlements (landfill caps, soft soils) or expansion due to gas (digestors).  Minimum strain requirements are usually 30%.  Scrim supported geomembranes and HDPE do not provide adequate strain to resist multidirectional stress.
</t>
        </r>
      </text>
    </comment>
    <comment ref="A31" authorId="0">
      <text>
        <r>
          <rPr>
            <b/>
            <sz val="8"/>
            <color indexed="81"/>
            <rFont val="Tahoma"/>
            <family val="2"/>
          </rPr>
          <t>Resistance to Settlements</t>
        </r>
        <r>
          <rPr>
            <sz val="8"/>
            <color indexed="81"/>
            <rFont val="Tahoma"/>
            <family val="2"/>
          </rPr>
          <t xml:space="preserve">
As with the multiaxial performance, materials that are non-reinforced and which exhibit multiaxial strain &gt; 30% will provide good settlement conformance and resistance to rupture. However, some design requirements for MSW landfills (i.e., EGC) require a scrim reinforced material (TPO-R or fPP-R) that will not settle but rather will bridge a void until filled or repaired and remain relatively flat and unyielding.
</t>
        </r>
      </text>
    </comment>
    <comment ref="A32" authorId="0">
      <text>
        <r>
          <rPr>
            <b/>
            <sz val="8"/>
            <color indexed="81"/>
            <rFont val="Tahoma"/>
            <family val="2"/>
          </rPr>
          <t>Seamability</t>
        </r>
        <r>
          <rPr>
            <sz val="8"/>
            <color indexed="81"/>
            <rFont val="Tahoma"/>
            <family val="2"/>
          </rPr>
          <t xml:space="preserve">
A very positive attribute for any polymeric geomembrane is the method and quality of seams for field installation.  All types of geomembranes generally exhibit good to excellent seamability.  Dependent on the polymer, thermal fusion, tape or chemical fusion can be applied very successfully based on many years of historical experience and performance
</t>
        </r>
      </text>
    </comment>
    <comment ref="A33" authorId="0">
      <text>
        <r>
          <rPr>
            <b/>
            <sz val="8"/>
            <color indexed="81"/>
            <rFont val="Tahoma"/>
            <family val="2"/>
          </rPr>
          <t>Cold Temperature Seaming</t>
        </r>
        <r>
          <rPr>
            <sz val="8"/>
            <color indexed="81"/>
            <rFont val="Tahoma"/>
            <family val="2"/>
          </rPr>
          <t xml:space="preserve">
Very few geomembrane materials can be seamed successfully below 32°F.  However, seaming at ambient temperatures below 40°F and in particular below 32°F is generally not recommended nor allowed in design/specification documents.  EPDM and CSPE-R can be readily seamed by tape and adhesive if conditions require low temperature (winter) installations.
</t>
        </r>
      </text>
    </comment>
    <comment ref="A34" authorId="0">
      <text>
        <r>
          <rPr>
            <b/>
            <sz val="8"/>
            <color indexed="81"/>
            <rFont val="Tahoma"/>
            <family val="2"/>
          </rPr>
          <t>Seam Strength</t>
        </r>
        <r>
          <rPr>
            <sz val="8"/>
            <color indexed="81"/>
            <rFont val="Tahoma"/>
            <family val="2"/>
          </rPr>
          <t xml:space="preserve">
Seam strength is measured in lb/in peel and shear and relates directly to the polymer material and seaming method.  In general, all geomembranes provide required strength characteristics and project specific specifications are written to require manufacturer recommended values regardless of the seaming methodology.
</t>
        </r>
      </text>
    </comment>
    <comment ref="A35" authorId="0">
      <text>
        <r>
          <rPr>
            <b/>
            <sz val="8"/>
            <color indexed="81"/>
            <rFont val="Tahoma"/>
            <family val="2"/>
          </rPr>
          <t>Seam Testing (CQC /CQA)</t>
        </r>
        <r>
          <rPr>
            <sz val="8"/>
            <color indexed="81"/>
            <rFont val="Tahoma"/>
            <family val="2"/>
          </rPr>
          <t xml:space="preserve">
The most often specified and highest in quality (testing) are the dual track thermal fusion seams which allow for 100% NDT air channel testing.  These types of seams are predominantly used on the non reinforced HDPE, LLDPE, PVC and fPP.  Thermal fusion (single track) is used on the scrim reinforced materials, however NDT is restricted to air lance over 100% of the seam edge (less quality control and confirmation as compared to air channel).  Seam peel and shear tensile testing for trial welds and destructive cut-outs are also a very common standard field / laboratory test method for thermal fusion seams. EPDM tape seams are tested by NDT air lance only and destructive peel /shear test methods are more difficult to complete in the field.  Additionally EPDM tape seams are not a familiar seam type with most installers.
</t>
        </r>
      </text>
    </comment>
    <comment ref="A36" authorId="0">
      <text>
        <r>
          <rPr>
            <b/>
            <sz val="8"/>
            <color indexed="81"/>
            <rFont val="Tahoma"/>
            <family val="2"/>
          </rPr>
          <t>Ease of Installation</t>
        </r>
        <r>
          <rPr>
            <sz val="8"/>
            <color indexed="81"/>
            <rFont val="Tahoma"/>
            <family val="2"/>
          </rPr>
          <t xml:space="preserve">
Although seam methods and testing (CQC / CQA) are fully acceptable, ease of installation is related to large panel sizes and efficiency in area covered.  Geomembranes with the capability of prefabrication or large factor panels (EPDM) provide a significant advantage over narrow width roll goods (HDPE, LLDPE, EPDM-R)
</t>
        </r>
      </text>
    </comment>
    <comment ref="A37" authorId="0">
      <text>
        <r>
          <rPr>
            <b/>
            <sz val="8"/>
            <color indexed="81"/>
            <rFont val="Tahoma"/>
            <family val="2"/>
          </rPr>
          <t>Installation Damage Resistance</t>
        </r>
        <r>
          <rPr>
            <sz val="8"/>
            <color indexed="81"/>
            <rFont val="Tahoma"/>
            <family val="2"/>
          </rPr>
          <t xml:space="preserve">
Resistance to damage during installation relates to handling, dragging on rough substrates, rock punctures, etc.  HDPE and LLDPE are fair in this regard due to the fact that these products are easily abraded and cut by rough substrates.  Scrim supported and non reinforced polymer materials such as EPDM, PVC, fPP are very resistant to damage.
</t>
        </r>
      </text>
    </comment>
    <comment ref="A38" authorId="0">
      <text>
        <r>
          <rPr>
            <b/>
            <sz val="8"/>
            <color indexed="81"/>
            <rFont val="Tahoma"/>
            <family val="2"/>
          </rPr>
          <t>Design/Installation Details</t>
        </r>
        <r>
          <rPr>
            <sz val="8"/>
            <color indexed="81"/>
            <rFont val="Tahoma"/>
            <family val="2"/>
          </rPr>
          <t xml:space="preserve">
Connections to pipes, concrete and structures are always problematic even though standard details are available.  EPDM is restricted to tape seam methods and thus is fair in installation details/connections.  HDPE, due to its inherent stiffness and extrusion weld requirements on details is also considered difficult to seal to structures.
</t>
        </r>
      </text>
    </comment>
    <comment ref="A39" authorId="0">
      <text>
        <r>
          <rPr>
            <b/>
            <sz val="8"/>
            <color indexed="81"/>
            <rFont val="Tahoma"/>
            <family val="2"/>
          </rPr>
          <t>Repair in Service</t>
        </r>
        <r>
          <rPr>
            <sz val="8"/>
            <color indexed="81"/>
            <rFont val="Tahoma"/>
            <family val="2"/>
          </rPr>
          <t xml:space="preserve">
A very positive attribute to any exposed geomembrane system is the ability to be able to provide competent repairs after many years of service.  EPDM can be repaired very easily using tape seam/patch method used for the original installation.  Due to oxidation and aging, HDPE, CSPER, fPP and PVC are very difficult to repair and in many cases can not be repaired effectively.
</t>
        </r>
      </text>
    </comment>
    <comment ref="A40" authorId="0">
      <text>
        <r>
          <rPr>
            <b/>
            <sz val="8"/>
            <color indexed="81"/>
            <rFont val="Tahoma"/>
            <family val="2"/>
          </rPr>
          <t>Prefabricated Panels</t>
        </r>
        <r>
          <rPr>
            <sz val="8"/>
            <color indexed="81"/>
            <rFont val="Tahoma"/>
            <family val="2"/>
          </rPr>
          <t xml:space="preserve">
Large prefabricated panels are a very positive attribute for geomembranes for installation efficiency.  EPDM-R, HDPE and LLDPE are the only materials that are not recommended for large panel fabrication
</t>
        </r>
      </text>
    </comment>
    <comment ref="A41" authorId="0">
      <text>
        <r>
          <rPr>
            <b/>
            <sz val="8"/>
            <color indexed="81"/>
            <rFont val="Tahoma"/>
            <family val="2"/>
          </rPr>
          <t>Cold Temperature Flexibility</t>
        </r>
        <r>
          <rPr>
            <sz val="8"/>
            <color indexed="81"/>
            <rFont val="Tahoma"/>
            <family val="2"/>
          </rPr>
          <t xml:space="preserve">
Geomembranes that are not stiff and retain flexibility in below freezing installations and applications (EPDM, TPO, fPP) generally react well to impact or tensile stress without rupture.  Semi Crystalline HDPE, LLDPE as well as PVC do not react well at low temperatures and are very difficult to handle when installing due to high degree of stiffness.  PVC can and has cracked at stress induced folds on prefabricated panels.
</t>
        </r>
      </text>
    </comment>
    <comment ref="A42" authorId="0">
      <text>
        <r>
          <rPr>
            <b/>
            <sz val="8"/>
            <color indexed="81"/>
            <rFont val="Tahoma"/>
            <family val="2"/>
          </rPr>
          <t>Accelerated Weathering Data</t>
        </r>
        <r>
          <rPr>
            <sz val="8"/>
            <color indexed="81"/>
            <rFont val="Tahoma"/>
            <family val="2"/>
          </rPr>
          <t xml:space="preserve">
Strictly for exposed applications, geomembrane polymer sheet material should be thoroughly tested for long term weathering.  Outdoor exposure laboratories such as DSET in Arizona or long term weatherometer exposures (i.e., QUV, Xenon Arc) are often used.
</t>
        </r>
      </text>
    </comment>
    <comment ref="A43" authorId="0">
      <text>
        <r>
          <rPr>
            <b/>
            <sz val="8"/>
            <color indexed="81"/>
            <rFont val="Tahoma"/>
            <family val="2"/>
          </rPr>
          <t>CLTE</t>
        </r>
        <r>
          <rPr>
            <sz val="8"/>
            <color indexed="81"/>
            <rFont val="Tahoma"/>
            <family val="2"/>
          </rPr>
          <t xml:space="preserve">
A test property relating to expansion/contraction and wrinkling with temperature changes is the Coefficient of Linear Thermal Expansion (CLTE).  Again, the semi crystalline HDPE and LLDPE exhibits the highest CLTE.
</t>
        </r>
      </text>
    </comment>
    <comment ref="A44" authorId="0">
      <text>
        <r>
          <rPr>
            <b/>
            <sz val="8"/>
            <color indexed="81"/>
            <rFont val="Tahoma"/>
            <family val="2"/>
          </rPr>
          <t>Non Thermal Seam Capability</t>
        </r>
        <r>
          <rPr>
            <sz val="8"/>
            <color indexed="81"/>
            <rFont val="Tahoma"/>
            <family val="2"/>
          </rPr>
          <t xml:space="preserve">
Installation of geomembrane panels without thermal fusion welding that does not require electrical generators, welders and specialty installers is a positive attribute for many applications.  This is particularly advantageous in remote areas and for clients that desire to do their own installation and seaming (i.e., irrigation districts, farms, mines).  EPDM and PVC can both be installed without thermal fusion equipment.
</t>
        </r>
      </text>
    </comment>
    <comment ref="A45" authorId="0">
      <text>
        <r>
          <rPr>
            <b/>
            <sz val="8"/>
            <color indexed="81"/>
            <rFont val="Tahoma"/>
            <family val="2"/>
          </rPr>
          <t>Critical Cone Height (CCH)</t>
        </r>
        <r>
          <rPr>
            <sz val="8"/>
            <color indexed="81"/>
            <rFont val="Tahoma"/>
            <family val="2"/>
          </rPr>
          <t xml:space="preserve">
CCH is an aggressive standard performance test (ASTM D 5514) which measures the ability of a non reinforced material to conform to substrate protrusions.  The highest cone protrusion relate to the high strain to rupture such as exhibited by EPDM, PVC and fPP.
</t>
        </r>
      </text>
    </comment>
    <comment ref="A46" authorId="0">
      <text>
        <r>
          <rPr>
            <sz val="8"/>
            <color indexed="81"/>
            <rFont val="Tahoma"/>
            <family val="2"/>
          </rPr>
          <t>Self explanitory.</t>
        </r>
      </text>
    </comment>
    <comment ref="A47" authorId="0">
      <text>
        <r>
          <rPr>
            <sz val="8"/>
            <color indexed="81"/>
            <rFont val="Tahoma"/>
            <family val="2"/>
          </rPr>
          <t xml:space="preserve">Self Explanitory.
</t>
        </r>
      </text>
    </comment>
  </commentList>
</comments>
</file>

<file path=xl/sharedStrings.xml><?xml version="1.0" encoding="utf-8"?>
<sst xmlns="http://schemas.openxmlformats.org/spreadsheetml/2006/main" count="933" uniqueCount="123">
  <si>
    <t>Polymers Listed in Alphabetical Order Only</t>
  </si>
  <si>
    <t>ASTM D-7176</t>
  </si>
  <si>
    <t>ASTM D7465</t>
  </si>
  <si>
    <t>ASTM D7613</t>
  </si>
  <si>
    <t>GM-13</t>
  </si>
  <si>
    <t>Not Applicable</t>
  </si>
  <si>
    <t>*Rankings based on professional opinions and industry data.</t>
  </si>
  <si>
    <t>Possible</t>
  </si>
  <si>
    <t>Possible**</t>
  </si>
  <si>
    <t>Material Specification Used</t>
  </si>
  <si>
    <t xml:space="preserve">    NR=Not Recommended</t>
  </si>
  <si>
    <t>GM-17</t>
  </si>
  <si>
    <t>NR unless textured</t>
  </si>
  <si>
    <t>A=Excellent</t>
  </si>
  <si>
    <t>B=Good</t>
  </si>
  <si>
    <t>C=Fair</t>
  </si>
  <si>
    <t>D=Poor</t>
  </si>
  <si>
    <t>HDPE</t>
  </si>
  <si>
    <t>LLDPE</t>
  </si>
  <si>
    <t>PVC</t>
  </si>
  <si>
    <t>EPDM</t>
  </si>
  <si>
    <t>A</t>
  </si>
  <si>
    <t>B</t>
  </si>
  <si>
    <t>D</t>
  </si>
  <si>
    <t>C</t>
  </si>
  <si>
    <t>Flexibility</t>
  </si>
  <si>
    <t>Elasticity</t>
  </si>
  <si>
    <t>Seamability</t>
  </si>
  <si>
    <t>NA</t>
  </si>
  <si>
    <t>NA=Not Applicable</t>
  </si>
  <si>
    <t>CSPE-R</t>
  </si>
  <si>
    <t>fPP-R</t>
  </si>
  <si>
    <t>fPP</t>
  </si>
  <si>
    <r>
      <t>Resistance to Wrinkling</t>
    </r>
    <r>
      <rPr>
        <sz val="9"/>
        <rFont val="Arial"/>
        <family val="2"/>
      </rPr>
      <t xml:space="preserve"> </t>
    </r>
  </si>
  <si>
    <t>EIA-R</t>
  </si>
  <si>
    <t>Cold Temperature Seaming</t>
  </si>
  <si>
    <t>Long Term Durability Exposed</t>
  </si>
  <si>
    <t>UV/Ozone Resistance</t>
  </si>
  <si>
    <t>Plasticizer Migration</t>
  </si>
  <si>
    <t>Surface Friction Characteristics</t>
  </si>
  <si>
    <t>Slope Stability Cover Soils</t>
  </si>
  <si>
    <t>NR=Not Recommended</t>
  </si>
  <si>
    <t>NR</t>
  </si>
  <si>
    <t>Resistance to Organic Waste</t>
  </si>
  <si>
    <t>Tensile Yield Limitation</t>
  </si>
  <si>
    <t>Environmental Stress Cracking</t>
  </si>
  <si>
    <t>Seam Testing QC/QA</t>
  </si>
  <si>
    <t>Property or Attribute</t>
  </si>
  <si>
    <t>Installation Damage Resistance</t>
  </si>
  <si>
    <t>Dimensional / Thermal Stability</t>
  </si>
  <si>
    <t>Resistance to Chemicals (Gen)</t>
  </si>
  <si>
    <t>Repair in Service</t>
  </si>
  <si>
    <t>Multiaxial Performance</t>
  </si>
  <si>
    <t>Soil Burial Resistance</t>
  </si>
  <si>
    <t>Puncture Performance</t>
  </si>
  <si>
    <t>Design / Install Details</t>
  </si>
  <si>
    <t>CLTE</t>
  </si>
  <si>
    <t>EPDM-R</t>
  </si>
  <si>
    <t>GEOEMBRANE POLYMER COMPARISON CHART</t>
  </si>
  <si>
    <t>Rating System*</t>
  </si>
  <si>
    <t>* Based on industry data and professional opinions.</t>
  </si>
  <si>
    <t>TPO-R</t>
  </si>
  <si>
    <t>Anticipated Life Cycle- Exposed</t>
  </si>
  <si>
    <t>Critical Cone Height (CCH)</t>
  </si>
  <si>
    <t>Non Thermal Seam Capability</t>
  </si>
  <si>
    <t>Anticipated Life Cycle-Buried</t>
  </si>
  <si>
    <t>Tear Strength</t>
  </si>
  <si>
    <t>Criteria</t>
  </si>
  <si>
    <t xml:space="preserve">Wide Width Tensile Strength </t>
  </si>
  <si>
    <t>Wide Width Tensile Strain</t>
  </si>
  <si>
    <t xml:space="preserve">Potable Water Approved Use (NSF-61) </t>
  </si>
  <si>
    <t>Strip Tensile Load (8" sample)</t>
  </si>
  <si>
    <t>Conformance to Substrate</t>
  </si>
  <si>
    <t>Resistance to Settlements</t>
  </si>
  <si>
    <t>Cold Temperature Impact</t>
  </si>
  <si>
    <t>Resistance to Hydrocarbons</t>
  </si>
  <si>
    <t>Seam Strength</t>
  </si>
  <si>
    <t>Ease of Installation</t>
  </si>
  <si>
    <t>Prefabricated/Factory Panels( 30'+)</t>
  </si>
  <si>
    <t>Cold Temperature Flexibility</t>
  </si>
  <si>
    <t>Accelerated Weathering Data</t>
  </si>
  <si>
    <t>Yes</t>
  </si>
  <si>
    <t>LLDPE-R</t>
  </si>
  <si>
    <t>Rating System/Criteria*</t>
  </si>
  <si>
    <t>WCPE</t>
  </si>
  <si>
    <t>GM-25</t>
  </si>
  <si>
    <t>**Possible Ranking means - geomembrane usage may be possible with further investigation, proper thickness, proper formulation, and manufacturer's approval.</t>
  </si>
  <si>
    <t>Is Potable Water Approved  (Meets NSF-61)?</t>
  </si>
  <si>
    <t>Is UV/Ozone Resistant?</t>
  </si>
  <si>
    <t>Is Resistant to Cold Temperature Impact (-40 deg F)?</t>
  </si>
  <si>
    <t>Does it have High Elasticity/Permanent Set?</t>
  </si>
  <si>
    <t>Does it have High Allowable Elongation?</t>
  </si>
  <si>
    <t>Does it have Low Tear Propagation?</t>
  </si>
  <si>
    <t>Does it have High Puncture Strength?</t>
  </si>
  <si>
    <t>Does it exhibit High Puncture Elongation?</t>
  </si>
  <si>
    <t>Is polymer Hydrocarbon Resistant?</t>
  </si>
  <si>
    <t>Is polymer Resistant to Organic Waste/Leachate  (EPA 9090)?</t>
  </si>
  <si>
    <t>Has low Coefficient of Linear Thermal Expansion?</t>
  </si>
  <si>
    <t>Is it Susceptible to Environmental Stress Cracking?</t>
  </si>
  <si>
    <t>Has Resistance to Fold Creases/Permanent Set?</t>
  </si>
  <si>
    <t>Can be Thermally Seamed?</t>
  </si>
  <si>
    <t>Can be Adhesively or Chemically Seamed?</t>
  </si>
  <si>
    <t>Is suitable for Waste Cover Systems?</t>
  </si>
  <si>
    <t>Exhibits good Interface Friction for Cover Soils Stability?</t>
  </si>
  <si>
    <t>Exhibits good Multiaxial Performance?</t>
  </si>
  <si>
    <t>Exhibits Resistance to Subgrade Settlement?</t>
  </si>
  <si>
    <t>Can be Seamed in Cold Temperatures?</t>
  </si>
  <si>
    <t>Are Seam Strength Specifications Available?</t>
  </si>
  <si>
    <t>Are Seam Testing QA/QC Specifications Available?</t>
  </si>
  <si>
    <t>Is it Resistant to Installation Damage?</t>
  </si>
  <si>
    <t>Are Standard Design/Installation Details Available?</t>
  </si>
  <si>
    <t>Can it be Repaired in Service?</t>
  </si>
  <si>
    <t>Are Prefabricated/Factory Panels Available in &gt;30 ft in width?</t>
  </si>
  <si>
    <t>Does it remain Flexible in Cold Temperatures?</t>
  </si>
  <si>
    <t>Are Accelerated Weathering Data Available?</t>
  </si>
  <si>
    <t>Are Critical Cone Height (CCH) Test Data Available?</t>
  </si>
  <si>
    <t>Can Separation-in-Plane Delamination occur?</t>
  </si>
  <si>
    <t>Is polymer Suitable for Exposed Use?</t>
  </si>
  <si>
    <t>Is polymer Suitable for Buried Use?</t>
  </si>
  <si>
    <t>Is Polymer Highly Flexible?</t>
  </si>
  <si>
    <t>Geomembrane Polymer Selection Matrix</t>
  </si>
  <si>
    <t>To be updated in 2013</t>
  </si>
  <si>
    <t>January, 2012</t>
  </si>
</sst>
</file>

<file path=xl/styles.xml><?xml version="1.0" encoding="utf-8"?>
<styleSheet xmlns="http://schemas.openxmlformats.org/spreadsheetml/2006/main">
  <fonts count="21">
    <font>
      <sz val="10"/>
      <name val="Arial"/>
    </font>
    <font>
      <b/>
      <sz val="12"/>
      <name val="Arial"/>
      <family val="2"/>
    </font>
    <font>
      <b/>
      <sz val="10"/>
      <name val="Arial"/>
      <family val="2"/>
    </font>
    <font>
      <sz val="10"/>
      <name val="Arial"/>
      <family val="2"/>
    </font>
    <font>
      <b/>
      <sz val="8"/>
      <name val="Arial"/>
      <family val="2"/>
    </font>
    <font>
      <b/>
      <sz val="9"/>
      <name val="Arial"/>
      <family val="2"/>
    </font>
    <font>
      <sz val="8"/>
      <name val="Arial"/>
      <family val="2"/>
    </font>
    <font>
      <sz val="9"/>
      <name val="Arial"/>
      <family val="2"/>
    </font>
    <font>
      <b/>
      <sz val="10"/>
      <name val="Arial Unicode MS"/>
      <family val="2"/>
    </font>
    <font>
      <sz val="10"/>
      <name val="Arial Unicode MS"/>
      <family val="2"/>
    </font>
    <font>
      <sz val="8"/>
      <color indexed="81"/>
      <name val="Tahoma"/>
      <family val="2"/>
    </font>
    <font>
      <b/>
      <sz val="8"/>
      <color indexed="81"/>
      <name val="Tahoma"/>
      <family val="2"/>
    </font>
    <font>
      <sz val="12"/>
      <name val="Arial"/>
      <family val="2"/>
    </font>
    <font>
      <sz val="11"/>
      <name val="Arial"/>
      <family val="2"/>
    </font>
    <font>
      <b/>
      <sz val="18"/>
      <name val="Arial"/>
      <family val="2"/>
    </font>
    <font>
      <sz val="11"/>
      <name val="Arial Unicode MS"/>
      <family val="2"/>
    </font>
    <font>
      <b/>
      <sz val="14"/>
      <color indexed="10"/>
      <name val="Arial"/>
      <family val="2"/>
    </font>
    <font>
      <b/>
      <sz val="10"/>
      <color indexed="10"/>
      <name val="Arial"/>
      <family val="2"/>
    </font>
    <font>
      <sz val="10"/>
      <color indexed="10"/>
      <name val="Arial"/>
      <family val="2"/>
    </font>
    <font>
      <u/>
      <sz val="10"/>
      <color theme="10"/>
      <name val="Arial"/>
      <family val="2"/>
    </font>
    <font>
      <u/>
      <sz val="10"/>
      <color theme="11"/>
      <name val="Arial"/>
      <family val="2"/>
    </font>
  </fonts>
  <fills count="17">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45"/>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10"/>
        <bgColor indexed="64"/>
      </patternFill>
    </fill>
    <fill>
      <patternFill patternType="solid">
        <fgColor indexed="9"/>
        <bgColor indexed="64"/>
      </patternFill>
    </fill>
    <fill>
      <patternFill patternType="solid">
        <fgColor indexed="13"/>
        <bgColor indexed="64"/>
      </patternFill>
    </fill>
    <fill>
      <patternFill patternType="solid">
        <fgColor indexed="40"/>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00B050"/>
        <bgColor rgb="FF000000"/>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s>
  <cellStyleXfs count="13">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72">
    <xf numFmtId="0" fontId="0" fillId="0" borderId="0" xfId="0"/>
    <xf numFmtId="0" fontId="3" fillId="0" borderId="0" xfId="0" applyFont="1"/>
    <xf numFmtId="0" fontId="1" fillId="0" borderId="0" xfId="0" applyFont="1" applyFill="1"/>
    <xf numFmtId="0" fontId="3" fillId="0" borderId="0" xfId="0" applyFont="1" applyFill="1"/>
    <xf numFmtId="0" fontId="1" fillId="0" borderId="0" xfId="0" applyFont="1" applyAlignment="1">
      <alignment horizontal="center"/>
    </xf>
    <xf numFmtId="0" fontId="5" fillId="2" borderId="1" xfId="0" applyFont="1" applyFill="1" applyBorder="1"/>
    <xf numFmtId="0" fontId="3" fillId="3" borderId="1" xfId="0" applyFont="1" applyFill="1" applyBorder="1" applyAlignment="1">
      <alignment horizontal="center"/>
    </xf>
    <xf numFmtId="0" fontId="3" fillId="4" borderId="1" xfId="0" applyFont="1" applyFill="1" applyBorder="1" applyAlignment="1">
      <alignment horizontal="center"/>
    </xf>
    <xf numFmtId="0" fontId="3" fillId="5" borderId="1" xfId="0" applyFont="1" applyFill="1" applyBorder="1" applyAlignment="1">
      <alignment horizontal="center"/>
    </xf>
    <xf numFmtId="0" fontId="3" fillId="6" borderId="1" xfId="0" applyFont="1" applyFill="1" applyBorder="1" applyAlignment="1">
      <alignment horizontal="center"/>
    </xf>
    <xf numFmtId="0" fontId="6" fillId="0" borderId="0" xfId="0" applyFont="1"/>
    <xf numFmtId="0" fontId="9" fillId="4" borderId="1" xfId="0" applyFont="1" applyFill="1" applyBorder="1" applyAlignment="1">
      <alignment horizontal="center"/>
    </xf>
    <xf numFmtId="0" fontId="9" fillId="5" borderId="1" xfId="0" applyFont="1" applyFill="1" applyBorder="1" applyAlignment="1">
      <alignment horizontal="center"/>
    </xf>
    <xf numFmtId="0" fontId="9" fillId="6" borderId="1" xfId="0" applyFont="1" applyFill="1" applyBorder="1" applyAlignment="1">
      <alignment horizontal="center"/>
    </xf>
    <xf numFmtId="0" fontId="3" fillId="7" borderId="1" xfId="0" applyFont="1" applyFill="1" applyBorder="1" applyAlignment="1">
      <alignment horizontal="center"/>
    </xf>
    <xf numFmtId="0" fontId="9" fillId="8" borderId="1" xfId="0" applyFont="1" applyFill="1" applyBorder="1" applyAlignment="1">
      <alignment horizontal="center"/>
    </xf>
    <xf numFmtId="0" fontId="4" fillId="4" borderId="1" xfId="0" applyFont="1" applyFill="1" applyBorder="1"/>
    <xf numFmtId="0" fontId="4" fillId="6" borderId="1" xfId="0" applyFont="1" applyFill="1" applyBorder="1"/>
    <xf numFmtId="0" fontId="4" fillId="5" borderId="1" xfId="0" applyFont="1" applyFill="1" applyBorder="1"/>
    <xf numFmtId="0" fontId="4" fillId="8" borderId="2" xfId="0" applyFont="1" applyFill="1" applyBorder="1"/>
    <xf numFmtId="0" fontId="3" fillId="8" borderId="3" xfId="0" applyFont="1" applyFill="1" applyBorder="1"/>
    <xf numFmtId="0" fontId="4" fillId="9" borderId="2" xfId="0" applyFont="1" applyFill="1" applyBorder="1"/>
    <xf numFmtId="0" fontId="3" fillId="9" borderId="3" xfId="0" applyFont="1" applyFill="1" applyBorder="1"/>
    <xf numFmtId="0" fontId="3" fillId="9" borderId="1" xfId="0" applyFont="1" applyFill="1" applyBorder="1" applyAlignment="1">
      <alignment horizontal="center"/>
    </xf>
    <xf numFmtId="0" fontId="3" fillId="0" borderId="0" xfId="0" applyFont="1" applyAlignment="1">
      <alignment horizontal="center"/>
    </xf>
    <xf numFmtId="0" fontId="1" fillId="0" borderId="0" xfId="0" applyFont="1" applyFill="1" applyAlignment="1">
      <alignment horizontal="center"/>
    </xf>
    <xf numFmtId="0" fontId="2" fillId="0" borderId="0" xfId="0" applyFont="1" applyAlignment="1">
      <alignment horizontal="center"/>
    </xf>
    <xf numFmtId="0" fontId="9" fillId="3" borderId="1" xfId="0" applyFont="1" applyFill="1" applyBorder="1" applyAlignment="1">
      <alignment horizontal="center"/>
    </xf>
    <xf numFmtId="0" fontId="9" fillId="10" borderId="1" xfId="0" applyFont="1" applyFill="1" applyBorder="1" applyAlignment="1">
      <alignment horizontal="center"/>
    </xf>
    <xf numFmtId="0" fontId="3" fillId="10" borderId="1" xfId="0" applyFont="1" applyFill="1" applyBorder="1" applyAlignment="1">
      <alignment horizontal="center"/>
    </xf>
    <xf numFmtId="0" fontId="3" fillId="8" borderId="1" xfId="0" applyFont="1" applyFill="1" applyBorder="1" applyAlignment="1">
      <alignment horizontal="center"/>
    </xf>
    <xf numFmtId="0" fontId="2" fillId="2" borderId="1" xfId="0" applyFont="1" applyFill="1" applyBorder="1"/>
    <xf numFmtId="0" fontId="2" fillId="2" borderId="1" xfId="0" applyFont="1" applyFill="1" applyBorder="1" applyAlignment="1">
      <alignment horizontal="center"/>
    </xf>
    <xf numFmtId="0" fontId="8" fillId="2" borderId="1" xfId="0" applyFont="1" applyFill="1" applyBorder="1" applyAlignment="1">
      <alignment horizontal="center"/>
    </xf>
    <xf numFmtId="0" fontId="3" fillId="2" borderId="1" xfId="0" applyFont="1" applyFill="1" applyBorder="1"/>
    <xf numFmtId="0" fontId="3" fillId="2" borderId="1" xfId="0" applyFont="1" applyFill="1" applyBorder="1" applyAlignment="1">
      <alignment horizontal="center"/>
    </xf>
    <xf numFmtId="0" fontId="9" fillId="2" borderId="1" xfId="0" applyFont="1" applyFill="1" applyBorder="1"/>
    <xf numFmtId="0" fontId="3" fillId="0" borderId="1" xfId="0" applyFont="1" applyBorder="1" applyAlignment="1">
      <alignment horizontal="center"/>
    </xf>
    <xf numFmtId="0" fontId="3" fillId="0" borderId="1" xfId="0" applyFont="1" applyFill="1" applyBorder="1" applyAlignment="1">
      <alignment horizontal="center"/>
    </xf>
    <xf numFmtId="0" fontId="3" fillId="0" borderId="0" xfId="0" applyFont="1" applyFill="1" applyAlignment="1">
      <alignment horizontal="center"/>
    </xf>
    <xf numFmtId="0" fontId="4" fillId="10" borderId="2" xfId="0" applyFont="1" applyFill="1" applyBorder="1" applyAlignment="1">
      <alignment horizontal="center"/>
    </xf>
    <xf numFmtId="0" fontId="4" fillId="10" borderId="3" xfId="0" applyFont="1" applyFill="1" applyBorder="1" applyAlignment="1">
      <alignment horizontal="center"/>
    </xf>
    <xf numFmtId="0" fontId="4" fillId="10" borderId="1" xfId="0" applyFont="1" applyFill="1" applyBorder="1" applyAlignment="1">
      <alignment horizontal="center"/>
    </xf>
    <xf numFmtId="0" fontId="2" fillId="0" borderId="4" xfId="0" applyFont="1" applyFill="1" applyBorder="1"/>
    <xf numFmtId="0" fontId="9" fillId="0" borderId="1" xfId="0" applyFont="1" applyFill="1" applyBorder="1" applyAlignment="1">
      <alignment horizontal="center"/>
    </xf>
    <xf numFmtId="0" fontId="0" fillId="0" borderId="0" xfId="0" applyAlignment="1">
      <alignment horizontal="center"/>
    </xf>
    <xf numFmtId="0" fontId="3" fillId="10" borderId="0" xfId="0" applyFont="1" applyFill="1"/>
    <xf numFmtId="0" fontId="4" fillId="10" borderId="2" xfId="0" applyFont="1" applyFill="1" applyBorder="1"/>
    <xf numFmtId="0" fontId="1" fillId="10" borderId="2" xfId="0" applyFont="1" applyFill="1" applyBorder="1" applyAlignment="1">
      <alignment horizontal="left"/>
    </xf>
    <xf numFmtId="0" fontId="16" fillId="0" borderId="4" xfId="0" applyFont="1" applyFill="1" applyBorder="1"/>
    <xf numFmtId="0" fontId="1" fillId="0" borderId="4" xfId="0" applyFont="1" applyFill="1" applyBorder="1"/>
    <xf numFmtId="0" fontId="12" fillId="11" borderId="1" xfId="0" applyFont="1" applyFill="1" applyBorder="1" applyAlignment="1">
      <alignment horizontal="center"/>
    </xf>
    <xf numFmtId="0" fontId="13" fillId="11" borderId="1" xfId="0" applyFont="1" applyFill="1" applyBorder="1" applyAlignment="1">
      <alignment horizontal="center"/>
    </xf>
    <xf numFmtId="0" fontId="13" fillId="9" borderId="1" xfId="0" applyFont="1" applyFill="1" applyBorder="1" applyAlignment="1">
      <alignment horizontal="center"/>
    </xf>
    <xf numFmtId="0" fontId="2" fillId="0" borderId="0" xfId="0" applyFont="1" applyFill="1" applyBorder="1"/>
    <xf numFmtId="0" fontId="13" fillId="12" borderId="1" xfId="0" applyFont="1" applyFill="1" applyBorder="1" applyAlignment="1">
      <alignment horizontal="center"/>
    </xf>
    <xf numFmtId="0" fontId="17" fillId="2" borderId="1" xfId="0" applyFont="1" applyFill="1" applyBorder="1"/>
    <xf numFmtId="0" fontId="18" fillId="9" borderId="3" xfId="0" applyFont="1" applyFill="1" applyBorder="1"/>
    <xf numFmtId="0" fontId="12" fillId="12" borderId="1" xfId="0" applyFont="1" applyFill="1" applyBorder="1" applyAlignment="1">
      <alignment horizontal="center"/>
    </xf>
    <xf numFmtId="0" fontId="1" fillId="9" borderId="2" xfId="0" applyFont="1" applyFill="1" applyBorder="1" applyAlignment="1">
      <alignment horizontal="left"/>
    </xf>
    <xf numFmtId="0" fontId="12" fillId="13" borderId="1" xfId="0" applyFont="1" applyFill="1" applyBorder="1" applyAlignment="1">
      <alignment horizontal="center"/>
    </xf>
    <xf numFmtId="0" fontId="13" fillId="13" borderId="1" xfId="0" applyFont="1" applyFill="1" applyBorder="1" applyAlignment="1">
      <alignment horizontal="center"/>
    </xf>
    <xf numFmtId="0" fontId="15" fillId="13" borderId="1" xfId="0" applyFont="1" applyFill="1" applyBorder="1" applyAlignment="1">
      <alignment horizontal="center"/>
    </xf>
    <xf numFmtId="0" fontId="3" fillId="14" borderId="1" xfId="0" applyFont="1" applyFill="1" applyBorder="1" applyAlignment="1">
      <alignment horizontal="center"/>
    </xf>
    <xf numFmtId="0" fontId="3" fillId="15" borderId="1" xfId="0" applyFont="1" applyFill="1" applyBorder="1" applyAlignment="1">
      <alignment horizontal="center"/>
    </xf>
    <xf numFmtId="0" fontId="9" fillId="15" borderId="1" xfId="0" applyFont="1" applyFill="1" applyBorder="1" applyAlignment="1">
      <alignment horizontal="center"/>
    </xf>
    <xf numFmtId="0" fontId="0" fillId="0" borderId="0" xfId="0" applyFont="1" applyFill="1" applyBorder="1"/>
    <xf numFmtId="0" fontId="3" fillId="0" borderId="0" xfId="0" applyFont="1" applyAlignment="1">
      <alignment horizontal="left"/>
    </xf>
    <xf numFmtId="0" fontId="13" fillId="16" borderId="1" xfId="0" applyFont="1" applyFill="1" applyBorder="1" applyAlignment="1">
      <alignment horizontal="center"/>
    </xf>
    <xf numFmtId="0" fontId="13" fillId="14" borderId="1" xfId="0" applyFont="1" applyFill="1" applyBorder="1" applyAlignment="1">
      <alignment horizontal="center"/>
    </xf>
    <xf numFmtId="0" fontId="15" fillId="14" borderId="1" xfId="0" applyFont="1" applyFill="1" applyBorder="1" applyAlignment="1">
      <alignment horizontal="center"/>
    </xf>
    <xf numFmtId="0" fontId="14" fillId="0" borderId="0" xfId="0" applyFont="1" applyAlignment="1">
      <alignment horizontal="center"/>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0</xdr:row>
      <xdr:rowOff>95250</xdr:rowOff>
    </xdr:from>
    <xdr:to>
      <xdr:col>0</xdr:col>
      <xdr:colOff>2114550</xdr:colOff>
      <xdr:row>5</xdr:row>
      <xdr:rowOff>171450</xdr:rowOff>
    </xdr:to>
    <xdr:pic>
      <xdr:nvPicPr>
        <xdr:cNvPr id="1086"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666750" y="95250"/>
          <a:ext cx="1447800" cy="1143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2:T73"/>
  <sheetViews>
    <sheetView tabSelected="1" workbookViewId="0">
      <selection activeCell="C23" sqref="C23"/>
    </sheetView>
  </sheetViews>
  <sheetFormatPr defaultColWidth="8.85546875" defaultRowHeight="12.75"/>
  <cols>
    <col min="1" max="1" width="50.7109375" style="1" customWidth="1"/>
    <col min="2" max="2" width="11.28515625" style="24" customWidth="1"/>
    <col min="3" max="4" width="16.42578125" style="1" customWidth="1"/>
    <col min="5" max="6" width="16.42578125" style="24" customWidth="1"/>
    <col min="7" max="8" width="16.42578125" style="1" customWidth="1"/>
    <col min="9" max="11" width="17.42578125" style="1" customWidth="1"/>
    <col min="12" max="13" width="16.42578125" style="1" customWidth="1"/>
    <col min="14" max="16384" width="8.85546875" style="1"/>
  </cols>
  <sheetData>
    <row r="2" spans="1:20" ht="23.25">
      <c r="A2" s="2"/>
      <c r="D2" s="26"/>
      <c r="F2" s="25"/>
      <c r="G2" s="71" t="s">
        <v>120</v>
      </c>
      <c r="H2" s="26"/>
      <c r="K2" s="4"/>
      <c r="L2" s="4"/>
      <c r="M2" s="4"/>
    </row>
    <row r="3" spans="1:20" ht="15.75">
      <c r="A3" s="2"/>
      <c r="E3" s="39"/>
      <c r="F3" s="39"/>
      <c r="G3" s="1" t="s">
        <v>121</v>
      </c>
      <c r="I3" s="3"/>
      <c r="J3" s="3"/>
    </row>
    <row r="4" spans="1:20" ht="15.75">
      <c r="C4" s="48" t="s">
        <v>83</v>
      </c>
      <c r="D4" s="47"/>
      <c r="E4" s="41"/>
      <c r="F4" s="60" t="s">
        <v>81</v>
      </c>
      <c r="G4" s="51" t="s">
        <v>8</v>
      </c>
      <c r="H4" s="59" t="s">
        <v>10</v>
      </c>
      <c r="I4" s="57"/>
      <c r="J4" s="58" t="s">
        <v>5</v>
      </c>
      <c r="N4"/>
      <c r="O4"/>
      <c r="P4"/>
      <c r="Q4"/>
      <c r="R4"/>
      <c r="S4"/>
      <c r="T4"/>
    </row>
    <row r="5" spans="1:20" ht="16.5" customHeight="1">
      <c r="B5" s="1"/>
      <c r="C5" s="50" t="s">
        <v>6</v>
      </c>
      <c r="E5" s="10"/>
      <c r="F5" s="43"/>
      <c r="G5" s="24"/>
      <c r="N5"/>
      <c r="O5"/>
      <c r="P5"/>
      <c r="Q5"/>
      <c r="R5"/>
      <c r="S5"/>
      <c r="T5"/>
    </row>
    <row r="6" spans="1:20" ht="16.5" customHeight="1">
      <c r="B6" s="1"/>
      <c r="C6" s="50" t="s">
        <v>86</v>
      </c>
      <c r="E6" s="10"/>
      <c r="F6" s="54"/>
      <c r="G6" s="24"/>
      <c r="N6"/>
      <c r="O6"/>
      <c r="P6"/>
      <c r="Q6"/>
      <c r="R6"/>
      <c r="S6"/>
      <c r="T6"/>
    </row>
    <row r="7" spans="1:20" ht="24.75" customHeight="1">
      <c r="B7" s="1"/>
      <c r="C7" s="49" t="s">
        <v>0</v>
      </c>
      <c r="D7" s="10"/>
      <c r="E7" s="43"/>
      <c r="N7"/>
      <c r="O7"/>
      <c r="P7"/>
      <c r="Q7"/>
      <c r="R7"/>
      <c r="S7"/>
      <c r="T7"/>
    </row>
    <row r="8" spans="1:20" ht="15">
      <c r="A8" s="56" t="s">
        <v>47</v>
      </c>
      <c r="B8" s="32" t="s">
        <v>67</v>
      </c>
      <c r="C8" s="32" t="s">
        <v>30</v>
      </c>
      <c r="D8" s="33" t="s">
        <v>34</v>
      </c>
      <c r="E8" s="32" t="s">
        <v>20</v>
      </c>
      <c r="F8" s="32" t="s">
        <v>57</v>
      </c>
      <c r="G8" s="32" t="s">
        <v>32</v>
      </c>
      <c r="H8" s="32" t="s">
        <v>31</v>
      </c>
      <c r="I8" s="32" t="s">
        <v>17</v>
      </c>
      <c r="J8" s="32" t="s">
        <v>18</v>
      </c>
      <c r="K8" s="32" t="s">
        <v>82</v>
      </c>
      <c r="L8" s="32" t="s">
        <v>84</v>
      </c>
      <c r="M8" s="32" t="s">
        <v>19</v>
      </c>
      <c r="N8"/>
      <c r="O8"/>
      <c r="P8"/>
      <c r="Q8"/>
      <c r="R8"/>
      <c r="S8"/>
      <c r="T8"/>
    </row>
    <row r="9" spans="1:20" ht="15">
      <c r="A9" s="31" t="s">
        <v>9</v>
      </c>
      <c r="B9" s="35"/>
      <c r="C9" s="35"/>
      <c r="D9" s="36"/>
      <c r="E9" s="35" t="s">
        <v>2</v>
      </c>
      <c r="F9" s="35" t="s">
        <v>2</v>
      </c>
      <c r="G9" s="35" t="s">
        <v>3</v>
      </c>
      <c r="H9" s="35" t="s">
        <v>3</v>
      </c>
      <c r="I9" s="35" t="s">
        <v>4</v>
      </c>
      <c r="J9" s="35" t="s">
        <v>11</v>
      </c>
      <c r="K9" s="35" t="s">
        <v>85</v>
      </c>
      <c r="L9" s="34"/>
      <c r="M9" s="35" t="s">
        <v>1</v>
      </c>
      <c r="N9"/>
      <c r="O9"/>
      <c r="P9"/>
      <c r="Q9"/>
      <c r="R9"/>
      <c r="S9"/>
      <c r="T9"/>
    </row>
    <row r="10" spans="1:20" ht="15">
      <c r="A10" s="34"/>
      <c r="B10" s="35"/>
      <c r="C10" s="35"/>
      <c r="D10" s="36"/>
      <c r="E10" s="35"/>
      <c r="F10" s="35"/>
      <c r="G10" s="35"/>
      <c r="H10" s="35"/>
      <c r="I10" s="35"/>
      <c r="J10" s="35"/>
      <c r="K10" s="35"/>
      <c r="L10" s="34"/>
      <c r="M10" s="35"/>
      <c r="N10"/>
      <c r="O10"/>
      <c r="P10"/>
      <c r="Q10"/>
      <c r="R10"/>
      <c r="S10"/>
      <c r="T10"/>
    </row>
    <row r="11" spans="1:20" ht="15" customHeight="1">
      <c r="A11" s="5" t="s">
        <v>87</v>
      </c>
      <c r="B11" s="35"/>
      <c r="C11" s="61" t="s">
        <v>81</v>
      </c>
      <c r="D11" s="62" t="s">
        <v>81</v>
      </c>
      <c r="E11" s="61" t="s">
        <v>81</v>
      </c>
      <c r="F11" s="61" t="s">
        <v>81</v>
      </c>
      <c r="G11" s="61" t="s">
        <v>81</v>
      </c>
      <c r="H11" s="61" t="s">
        <v>81</v>
      </c>
      <c r="I11" s="61" t="s">
        <v>81</v>
      </c>
      <c r="J11" s="61" t="s">
        <v>81</v>
      </c>
      <c r="K11" s="61" t="s">
        <v>81</v>
      </c>
      <c r="L11" s="69" t="s">
        <v>7</v>
      </c>
      <c r="M11" s="52" t="s">
        <v>8</v>
      </c>
      <c r="N11"/>
      <c r="O11"/>
      <c r="P11"/>
      <c r="Q11"/>
      <c r="R11"/>
      <c r="S11"/>
      <c r="T11"/>
    </row>
    <row r="12" spans="1:20" ht="16.5" customHeight="1">
      <c r="A12" s="5" t="s">
        <v>88</v>
      </c>
      <c r="B12" s="35"/>
      <c r="C12" s="61" t="s">
        <v>81</v>
      </c>
      <c r="D12" s="62" t="s">
        <v>81</v>
      </c>
      <c r="E12" s="61" t="s">
        <v>81</v>
      </c>
      <c r="F12" s="61" t="s">
        <v>81</v>
      </c>
      <c r="G12" s="61" t="s">
        <v>81</v>
      </c>
      <c r="H12" s="61" t="s">
        <v>81</v>
      </c>
      <c r="I12" s="61" t="s">
        <v>81</v>
      </c>
      <c r="J12" s="61" t="s">
        <v>81</v>
      </c>
      <c r="K12" s="61" t="s">
        <v>81</v>
      </c>
      <c r="L12" s="61" t="s">
        <v>81</v>
      </c>
      <c r="M12" s="53" t="s">
        <v>42</v>
      </c>
      <c r="N12"/>
      <c r="O12"/>
      <c r="P12"/>
      <c r="Q12"/>
      <c r="R12"/>
      <c r="S12"/>
      <c r="T12"/>
    </row>
    <row r="13" spans="1:20" ht="14.25">
      <c r="A13" s="5" t="s">
        <v>89</v>
      </c>
      <c r="B13" s="35"/>
      <c r="C13" s="61" t="s">
        <v>81</v>
      </c>
      <c r="D13" s="61" t="s">
        <v>81</v>
      </c>
      <c r="E13" s="61" t="s">
        <v>81</v>
      </c>
      <c r="F13" s="61" t="s">
        <v>81</v>
      </c>
      <c r="G13" s="61" t="s">
        <v>81</v>
      </c>
      <c r="H13" s="61" t="s">
        <v>81</v>
      </c>
      <c r="I13" s="61" t="s">
        <v>81</v>
      </c>
      <c r="J13" s="61" t="s">
        <v>81</v>
      </c>
      <c r="K13" s="61" t="s">
        <v>81</v>
      </c>
      <c r="L13" s="61" t="s">
        <v>81</v>
      </c>
      <c r="M13" s="52" t="s">
        <v>8</v>
      </c>
      <c r="N13"/>
      <c r="O13"/>
      <c r="P13"/>
      <c r="Q13"/>
      <c r="R13"/>
      <c r="S13"/>
      <c r="T13"/>
    </row>
    <row r="14" spans="1:20" ht="15" customHeight="1">
      <c r="A14" s="5" t="s">
        <v>119</v>
      </c>
      <c r="B14" s="35"/>
      <c r="C14" s="61" t="s">
        <v>81</v>
      </c>
      <c r="D14" s="61" t="s">
        <v>81</v>
      </c>
      <c r="E14" s="61" t="s">
        <v>81</v>
      </c>
      <c r="F14" s="61" t="s">
        <v>81</v>
      </c>
      <c r="G14" s="61" t="s">
        <v>81</v>
      </c>
      <c r="H14" s="61" t="s">
        <v>81</v>
      </c>
      <c r="I14" s="53" t="s">
        <v>42</v>
      </c>
      <c r="J14" s="52" t="s">
        <v>8</v>
      </c>
      <c r="K14" s="52" t="s">
        <v>8</v>
      </c>
      <c r="L14" s="61" t="s">
        <v>81</v>
      </c>
      <c r="M14" s="61" t="s">
        <v>81</v>
      </c>
      <c r="N14"/>
      <c r="O14"/>
      <c r="P14"/>
      <c r="Q14"/>
      <c r="R14"/>
      <c r="S14"/>
      <c r="T14"/>
    </row>
    <row r="15" spans="1:20" ht="15" customHeight="1">
      <c r="A15" s="5" t="s">
        <v>90</v>
      </c>
      <c r="B15" s="35"/>
      <c r="C15" s="53" t="s">
        <v>42</v>
      </c>
      <c r="D15" s="53" t="s">
        <v>42</v>
      </c>
      <c r="E15" s="61" t="s">
        <v>81</v>
      </c>
      <c r="F15" s="53" t="s">
        <v>42</v>
      </c>
      <c r="G15" s="52" t="s">
        <v>8</v>
      </c>
      <c r="H15" s="53" t="s">
        <v>42</v>
      </c>
      <c r="I15" s="53" t="s">
        <v>42</v>
      </c>
      <c r="J15" s="53" t="s">
        <v>42</v>
      </c>
      <c r="K15" s="53" t="s">
        <v>42</v>
      </c>
      <c r="L15" s="53" t="s">
        <v>42</v>
      </c>
      <c r="M15" s="52" t="s">
        <v>8</v>
      </c>
      <c r="N15"/>
      <c r="O15"/>
      <c r="P15"/>
      <c r="Q15"/>
      <c r="R15"/>
      <c r="S15"/>
      <c r="T15"/>
    </row>
    <row r="16" spans="1:20" ht="14.25">
      <c r="A16" s="5" t="s">
        <v>91</v>
      </c>
      <c r="B16" s="35"/>
      <c r="C16" s="53" t="s">
        <v>42</v>
      </c>
      <c r="D16" s="53" t="s">
        <v>42</v>
      </c>
      <c r="E16" s="61" t="s">
        <v>81</v>
      </c>
      <c r="F16" s="53" t="s">
        <v>42</v>
      </c>
      <c r="G16" s="61" t="s">
        <v>81</v>
      </c>
      <c r="H16" s="53" t="s">
        <v>42</v>
      </c>
      <c r="I16" s="53" t="s">
        <v>42</v>
      </c>
      <c r="J16" s="52" t="s">
        <v>8</v>
      </c>
      <c r="K16" s="53" t="s">
        <v>42</v>
      </c>
      <c r="L16" s="53" t="s">
        <v>42</v>
      </c>
      <c r="M16" s="61" t="s">
        <v>81</v>
      </c>
      <c r="N16"/>
      <c r="O16"/>
      <c r="P16"/>
      <c r="Q16"/>
      <c r="R16"/>
      <c r="S16"/>
      <c r="T16"/>
    </row>
    <row r="17" spans="1:20" ht="14.25">
      <c r="A17" s="5" t="s">
        <v>92</v>
      </c>
      <c r="B17" s="35"/>
      <c r="C17" s="61" t="s">
        <v>81</v>
      </c>
      <c r="D17" s="61" t="s">
        <v>81</v>
      </c>
      <c r="E17" s="53" t="s">
        <v>42</v>
      </c>
      <c r="F17" s="61" t="s">
        <v>81</v>
      </c>
      <c r="G17" s="52" t="s">
        <v>8</v>
      </c>
      <c r="H17" s="61" t="s">
        <v>81</v>
      </c>
      <c r="I17" s="52" t="s">
        <v>8</v>
      </c>
      <c r="J17" s="52" t="s">
        <v>8</v>
      </c>
      <c r="K17" s="61" t="s">
        <v>81</v>
      </c>
      <c r="L17" s="61" t="s">
        <v>81</v>
      </c>
      <c r="M17" s="53" t="s">
        <v>42</v>
      </c>
      <c r="N17"/>
      <c r="O17"/>
      <c r="P17"/>
      <c r="Q17"/>
      <c r="R17"/>
      <c r="S17"/>
      <c r="T17"/>
    </row>
    <row r="18" spans="1:20" ht="14.25">
      <c r="A18" s="5" t="s">
        <v>93</v>
      </c>
      <c r="B18" s="35"/>
      <c r="C18" s="61" t="s">
        <v>81</v>
      </c>
      <c r="D18" s="61" t="s">
        <v>81</v>
      </c>
      <c r="E18" s="52" t="s">
        <v>8</v>
      </c>
      <c r="F18" s="61" t="s">
        <v>81</v>
      </c>
      <c r="G18" s="52" t="s">
        <v>8</v>
      </c>
      <c r="H18" s="61" t="s">
        <v>81</v>
      </c>
      <c r="I18" s="52" t="s">
        <v>8</v>
      </c>
      <c r="J18" s="52" t="s">
        <v>8</v>
      </c>
      <c r="K18" s="61" t="s">
        <v>81</v>
      </c>
      <c r="L18" s="61" t="s">
        <v>81</v>
      </c>
      <c r="M18" s="52" t="s">
        <v>8</v>
      </c>
      <c r="N18"/>
      <c r="O18"/>
      <c r="P18"/>
      <c r="Q18"/>
      <c r="R18"/>
      <c r="S18"/>
      <c r="T18"/>
    </row>
    <row r="19" spans="1:20" ht="14.25">
      <c r="A19" s="5" t="s">
        <v>94</v>
      </c>
      <c r="B19" s="35"/>
      <c r="C19" s="53" t="s">
        <v>42</v>
      </c>
      <c r="D19" s="53" t="s">
        <v>42</v>
      </c>
      <c r="E19" s="61" t="s">
        <v>81</v>
      </c>
      <c r="F19" s="53" t="s">
        <v>42</v>
      </c>
      <c r="G19" s="61" t="s">
        <v>81</v>
      </c>
      <c r="H19" s="53" t="s">
        <v>42</v>
      </c>
      <c r="I19" s="53" t="s">
        <v>42</v>
      </c>
      <c r="J19" s="52" t="s">
        <v>8</v>
      </c>
      <c r="K19" s="53" t="s">
        <v>42</v>
      </c>
      <c r="L19" s="53" t="s">
        <v>42</v>
      </c>
      <c r="M19" s="61" t="s">
        <v>81</v>
      </c>
      <c r="N19"/>
      <c r="O19"/>
      <c r="P19"/>
      <c r="Q19"/>
      <c r="R19"/>
      <c r="S19"/>
      <c r="T19"/>
    </row>
    <row r="20" spans="1:20" ht="14.25">
      <c r="A20" s="5" t="s">
        <v>97</v>
      </c>
      <c r="B20" s="35"/>
      <c r="C20" s="61" t="s">
        <v>81</v>
      </c>
      <c r="D20" s="61" t="s">
        <v>81</v>
      </c>
      <c r="E20" s="61" t="s">
        <v>81</v>
      </c>
      <c r="F20" s="61" t="s">
        <v>81</v>
      </c>
      <c r="G20" s="61" t="s">
        <v>81</v>
      </c>
      <c r="H20" s="61" t="s">
        <v>81</v>
      </c>
      <c r="I20" s="53" t="s">
        <v>42</v>
      </c>
      <c r="J20" s="53" t="s">
        <v>42</v>
      </c>
      <c r="K20" s="52" t="s">
        <v>8</v>
      </c>
      <c r="L20" s="53" t="s">
        <v>42</v>
      </c>
      <c r="M20" s="61" t="s">
        <v>81</v>
      </c>
      <c r="N20"/>
      <c r="O20"/>
      <c r="P20"/>
      <c r="Q20"/>
      <c r="R20"/>
      <c r="S20"/>
      <c r="T20"/>
    </row>
    <row r="21" spans="1:20" ht="15" customHeight="1">
      <c r="A21" s="5" t="s">
        <v>95</v>
      </c>
      <c r="B21" s="35"/>
      <c r="C21" s="53" t="s">
        <v>42</v>
      </c>
      <c r="D21" s="61" t="s">
        <v>81</v>
      </c>
      <c r="E21" s="53" t="s">
        <v>42</v>
      </c>
      <c r="F21" s="53" t="s">
        <v>42</v>
      </c>
      <c r="G21" s="52" t="s">
        <v>8</v>
      </c>
      <c r="H21" s="52" t="s">
        <v>8</v>
      </c>
      <c r="I21" s="61" t="s">
        <v>81</v>
      </c>
      <c r="J21" s="52" t="s">
        <v>8</v>
      </c>
      <c r="K21" s="52" t="s">
        <v>8</v>
      </c>
      <c r="L21" s="52" t="s">
        <v>8</v>
      </c>
      <c r="M21" s="52" t="s">
        <v>8</v>
      </c>
      <c r="N21"/>
      <c r="O21"/>
      <c r="P21"/>
      <c r="Q21"/>
      <c r="R21"/>
      <c r="S21"/>
      <c r="T21"/>
    </row>
    <row r="22" spans="1:20" ht="15" customHeight="1">
      <c r="A22" s="5" t="s">
        <v>96</v>
      </c>
      <c r="B22" s="35"/>
      <c r="C22" s="52" t="s">
        <v>8</v>
      </c>
      <c r="D22" s="61" t="s">
        <v>81</v>
      </c>
      <c r="E22" s="61" t="s">
        <v>81</v>
      </c>
      <c r="F22" s="61" t="s">
        <v>81</v>
      </c>
      <c r="G22" s="61" t="s">
        <v>81</v>
      </c>
      <c r="H22" s="61" t="s">
        <v>81</v>
      </c>
      <c r="I22" s="61" t="s">
        <v>81</v>
      </c>
      <c r="J22" s="61" t="s">
        <v>81</v>
      </c>
      <c r="K22" s="61" t="s">
        <v>81</v>
      </c>
      <c r="L22" s="61" t="s">
        <v>81</v>
      </c>
      <c r="M22" s="52" t="s">
        <v>8</v>
      </c>
      <c r="N22"/>
      <c r="O22"/>
      <c r="P22"/>
      <c r="Q22"/>
      <c r="R22"/>
      <c r="S22"/>
      <c r="T22"/>
    </row>
    <row r="23" spans="1:20" ht="14.25">
      <c r="A23" s="5" t="s">
        <v>98</v>
      </c>
      <c r="B23" s="35"/>
      <c r="C23" s="55" t="s">
        <v>5</v>
      </c>
      <c r="D23" s="55" t="s">
        <v>5</v>
      </c>
      <c r="E23" s="55" t="s">
        <v>5</v>
      </c>
      <c r="F23" s="55" t="s">
        <v>5</v>
      </c>
      <c r="G23" s="55" t="s">
        <v>5</v>
      </c>
      <c r="H23" s="55" t="s">
        <v>5</v>
      </c>
      <c r="I23" s="52" t="s">
        <v>8</v>
      </c>
      <c r="J23" s="55" t="s">
        <v>5</v>
      </c>
      <c r="K23" s="55" t="s">
        <v>5</v>
      </c>
      <c r="L23" s="61" t="s">
        <v>81</v>
      </c>
      <c r="M23" s="55" t="s">
        <v>5</v>
      </c>
      <c r="N23"/>
      <c r="O23"/>
      <c r="P23"/>
      <c r="Q23"/>
      <c r="R23"/>
      <c r="S23"/>
      <c r="T23"/>
    </row>
    <row r="24" spans="1:20" ht="16.5" customHeight="1">
      <c r="A24" s="5" t="s">
        <v>99</v>
      </c>
      <c r="B24" s="35"/>
      <c r="C24" s="62" t="s">
        <v>81</v>
      </c>
      <c r="D24" s="62" t="s">
        <v>81</v>
      </c>
      <c r="E24" s="61" t="s">
        <v>81</v>
      </c>
      <c r="F24" s="61" t="s">
        <v>81</v>
      </c>
      <c r="G24" s="61" t="s">
        <v>81</v>
      </c>
      <c r="H24" s="61" t="s">
        <v>81</v>
      </c>
      <c r="I24" s="53" t="s">
        <v>42</v>
      </c>
      <c r="J24" s="52" t="s">
        <v>8</v>
      </c>
      <c r="K24" s="52" t="s">
        <v>8</v>
      </c>
      <c r="L24" s="61" t="s">
        <v>81</v>
      </c>
      <c r="M24" s="61" t="s">
        <v>81</v>
      </c>
      <c r="N24"/>
      <c r="O24"/>
      <c r="P24"/>
      <c r="Q24"/>
      <c r="R24"/>
      <c r="S24"/>
      <c r="T24"/>
    </row>
    <row r="25" spans="1:20" ht="16.5" customHeight="1">
      <c r="A25" s="5" t="s">
        <v>100</v>
      </c>
      <c r="B25" s="35"/>
      <c r="C25" s="61" t="s">
        <v>81</v>
      </c>
      <c r="D25" s="61" t="s">
        <v>81</v>
      </c>
      <c r="E25" s="53" t="s">
        <v>42</v>
      </c>
      <c r="F25" s="53" t="s">
        <v>42</v>
      </c>
      <c r="G25" s="61" t="s">
        <v>81</v>
      </c>
      <c r="H25" s="61" t="s">
        <v>81</v>
      </c>
      <c r="I25" s="61" t="s">
        <v>81</v>
      </c>
      <c r="J25" s="61" t="s">
        <v>81</v>
      </c>
      <c r="K25" s="61" t="s">
        <v>81</v>
      </c>
      <c r="L25" s="61" t="s">
        <v>81</v>
      </c>
      <c r="M25" s="61" t="s">
        <v>81</v>
      </c>
      <c r="N25"/>
      <c r="O25"/>
      <c r="P25"/>
      <c r="Q25"/>
      <c r="R25"/>
      <c r="S25"/>
      <c r="T25"/>
    </row>
    <row r="26" spans="1:20" ht="16.5" customHeight="1">
      <c r="A26" s="5" t="s">
        <v>101</v>
      </c>
      <c r="B26" s="35"/>
      <c r="C26" s="61" t="s">
        <v>81</v>
      </c>
      <c r="D26" s="53" t="s">
        <v>42</v>
      </c>
      <c r="E26" s="61" t="s">
        <v>81</v>
      </c>
      <c r="F26" s="61" t="s">
        <v>81</v>
      </c>
      <c r="G26" s="53" t="s">
        <v>42</v>
      </c>
      <c r="H26" s="53" t="s">
        <v>42</v>
      </c>
      <c r="I26" s="53" t="s">
        <v>42</v>
      </c>
      <c r="J26" s="53" t="s">
        <v>42</v>
      </c>
      <c r="K26" s="53" t="s">
        <v>42</v>
      </c>
      <c r="L26" s="53" t="s">
        <v>42</v>
      </c>
      <c r="M26" s="61" t="s">
        <v>81</v>
      </c>
      <c r="N26"/>
      <c r="O26"/>
      <c r="P26"/>
      <c r="Q26"/>
      <c r="R26"/>
      <c r="S26"/>
      <c r="T26"/>
    </row>
    <row r="27" spans="1:20" ht="16.5" customHeight="1">
      <c r="A27" s="5" t="s">
        <v>102</v>
      </c>
      <c r="B27" s="35"/>
      <c r="C27" s="61" t="s">
        <v>81</v>
      </c>
      <c r="D27" s="61" t="s">
        <v>81</v>
      </c>
      <c r="E27" s="52" t="s">
        <v>8</v>
      </c>
      <c r="F27" s="52" t="s">
        <v>8</v>
      </c>
      <c r="G27" s="61" t="s">
        <v>81</v>
      </c>
      <c r="H27" s="61" t="s">
        <v>81</v>
      </c>
      <c r="I27" s="61" t="s">
        <v>81</v>
      </c>
      <c r="J27" s="61" t="s">
        <v>81</v>
      </c>
      <c r="K27" s="61" t="s">
        <v>81</v>
      </c>
      <c r="L27" s="61" t="s">
        <v>81</v>
      </c>
      <c r="M27" s="61" t="s">
        <v>81</v>
      </c>
      <c r="N27"/>
      <c r="O27"/>
      <c r="P27"/>
      <c r="Q27"/>
      <c r="R27"/>
      <c r="S27"/>
      <c r="T27"/>
    </row>
    <row r="28" spans="1:20" ht="16.5" customHeight="1">
      <c r="A28" s="5" t="s">
        <v>103</v>
      </c>
      <c r="B28" s="35"/>
      <c r="C28" s="61" t="s">
        <v>81</v>
      </c>
      <c r="D28" s="70" t="s">
        <v>7</v>
      </c>
      <c r="E28" s="61" t="s">
        <v>81</v>
      </c>
      <c r="F28" s="61" t="s">
        <v>81</v>
      </c>
      <c r="G28" s="69" t="s">
        <v>7</v>
      </c>
      <c r="H28" s="69" t="s">
        <v>7</v>
      </c>
      <c r="I28" s="64" t="s">
        <v>12</v>
      </c>
      <c r="J28" s="64" t="s">
        <v>12</v>
      </c>
      <c r="K28" s="64" t="s">
        <v>12</v>
      </c>
      <c r="L28" s="63" t="s">
        <v>7</v>
      </c>
      <c r="M28" s="61" t="s">
        <v>81</v>
      </c>
      <c r="N28"/>
      <c r="O28"/>
      <c r="P28"/>
      <c r="Q28"/>
      <c r="R28"/>
      <c r="S28"/>
      <c r="T28"/>
    </row>
    <row r="29" spans="1:20" ht="14.25">
      <c r="A29" s="5" t="s">
        <v>104</v>
      </c>
      <c r="B29" s="35"/>
      <c r="C29" s="69" t="s">
        <v>7</v>
      </c>
      <c r="D29" s="64" t="s">
        <v>42</v>
      </c>
      <c r="E29" s="61" t="s">
        <v>81</v>
      </c>
      <c r="F29" s="64" t="s">
        <v>42</v>
      </c>
      <c r="G29" s="61" t="s">
        <v>81</v>
      </c>
      <c r="H29" s="64" t="s">
        <v>42</v>
      </c>
      <c r="I29" s="64" t="s">
        <v>42</v>
      </c>
      <c r="J29" s="69" t="s">
        <v>7</v>
      </c>
      <c r="K29" s="64" t="s">
        <v>42</v>
      </c>
      <c r="L29" s="61" t="s">
        <v>81</v>
      </c>
      <c r="M29" s="61" t="s">
        <v>81</v>
      </c>
      <c r="N29"/>
      <c r="O29"/>
      <c r="P29"/>
      <c r="Q29"/>
      <c r="R29"/>
      <c r="S29"/>
      <c r="T29"/>
    </row>
    <row r="30" spans="1:20" ht="15.75">
      <c r="A30" s="5" t="s">
        <v>105</v>
      </c>
      <c r="B30" s="35"/>
      <c r="C30" s="69" t="s">
        <v>7</v>
      </c>
      <c r="D30" s="65" t="s">
        <v>42</v>
      </c>
      <c r="E30" s="61" t="s">
        <v>81</v>
      </c>
      <c r="F30" s="64" t="s">
        <v>42</v>
      </c>
      <c r="G30" s="61" t="s">
        <v>81</v>
      </c>
      <c r="H30" s="64" t="s">
        <v>42</v>
      </c>
      <c r="I30" s="64" t="s">
        <v>42</v>
      </c>
      <c r="J30" s="69" t="s">
        <v>7</v>
      </c>
      <c r="K30" s="64" t="s">
        <v>42</v>
      </c>
      <c r="L30" s="53" t="s">
        <v>42</v>
      </c>
      <c r="M30" s="61" t="s">
        <v>81</v>
      </c>
      <c r="N30"/>
      <c r="O30"/>
      <c r="P30"/>
      <c r="Q30"/>
      <c r="R30"/>
      <c r="S30"/>
      <c r="T30"/>
    </row>
    <row r="31" spans="1:20" ht="14.25">
      <c r="A31" s="5" t="s">
        <v>106</v>
      </c>
      <c r="B31" s="35"/>
      <c r="C31" s="61" t="s">
        <v>81</v>
      </c>
      <c r="D31" s="61" t="s">
        <v>81</v>
      </c>
      <c r="E31" s="61" t="s">
        <v>81</v>
      </c>
      <c r="F31" s="61" t="s">
        <v>81</v>
      </c>
      <c r="G31" s="61" t="s">
        <v>81</v>
      </c>
      <c r="H31" s="61" t="s">
        <v>81</v>
      </c>
      <c r="I31" s="69" t="s">
        <v>7</v>
      </c>
      <c r="J31" s="69" t="s">
        <v>7</v>
      </c>
      <c r="K31" s="69" t="s">
        <v>7</v>
      </c>
      <c r="L31" s="61" t="s">
        <v>81</v>
      </c>
      <c r="M31" s="69" t="s">
        <v>7</v>
      </c>
      <c r="N31"/>
      <c r="O31"/>
      <c r="P31"/>
      <c r="Q31"/>
      <c r="R31"/>
      <c r="S31"/>
      <c r="T31"/>
    </row>
    <row r="32" spans="1:20" ht="14.25">
      <c r="A32" s="5" t="s">
        <v>107</v>
      </c>
      <c r="B32" s="35"/>
      <c r="C32" s="61" t="s">
        <v>81</v>
      </c>
      <c r="D32" s="61" t="s">
        <v>81</v>
      </c>
      <c r="E32" s="61" t="s">
        <v>81</v>
      </c>
      <c r="F32" s="61" t="s">
        <v>81</v>
      </c>
      <c r="G32" s="61" t="s">
        <v>81</v>
      </c>
      <c r="H32" s="61" t="s">
        <v>81</v>
      </c>
      <c r="I32" s="61" t="s">
        <v>81</v>
      </c>
      <c r="J32" s="61" t="s">
        <v>81</v>
      </c>
      <c r="K32" s="61" t="s">
        <v>81</v>
      </c>
      <c r="L32" s="61" t="s">
        <v>81</v>
      </c>
      <c r="M32" s="61" t="s">
        <v>81</v>
      </c>
    </row>
    <row r="33" spans="1:13" ht="14.25">
      <c r="A33" s="5" t="s">
        <v>108</v>
      </c>
      <c r="B33" s="35"/>
      <c r="C33" s="61" t="s">
        <v>81</v>
      </c>
      <c r="D33" s="61" t="s">
        <v>81</v>
      </c>
      <c r="E33" s="61" t="s">
        <v>81</v>
      </c>
      <c r="F33" s="61" t="s">
        <v>81</v>
      </c>
      <c r="G33" s="61" t="s">
        <v>81</v>
      </c>
      <c r="H33" s="61" t="s">
        <v>81</v>
      </c>
      <c r="I33" s="61" t="s">
        <v>81</v>
      </c>
      <c r="J33" s="61" t="s">
        <v>81</v>
      </c>
      <c r="K33" s="61" t="s">
        <v>81</v>
      </c>
      <c r="L33" s="61" t="s">
        <v>81</v>
      </c>
      <c r="M33" s="61" t="s">
        <v>81</v>
      </c>
    </row>
    <row r="34" spans="1:13" ht="14.25">
      <c r="A34" s="5" t="s">
        <v>109</v>
      </c>
      <c r="B34" s="35"/>
      <c r="C34" s="61" t="s">
        <v>81</v>
      </c>
      <c r="D34" s="61" t="s">
        <v>81</v>
      </c>
      <c r="E34" s="61" t="s">
        <v>81</v>
      </c>
      <c r="F34" s="61" t="s">
        <v>81</v>
      </c>
      <c r="G34" s="61" t="s">
        <v>81</v>
      </c>
      <c r="H34" s="61" t="s">
        <v>81</v>
      </c>
      <c r="I34" s="61" t="s">
        <v>81</v>
      </c>
      <c r="J34" s="61" t="s">
        <v>81</v>
      </c>
      <c r="K34" s="61" t="s">
        <v>81</v>
      </c>
      <c r="L34" s="61" t="s">
        <v>81</v>
      </c>
      <c r="M34" s="61" t="s">
        <v>81</v>
      </c>
    </row>
    <row r="35" spans="1:13" ht="14.25">
      <c r="A35" s="5" t="s">
        <v>110</v>
      </c>
      <c r="B35" s="35"/>
      <c r="C35" s="61" t="s">
        <v>81</v>
      </c>
      <c r="D35" s="61" t="s">
        <v>81</v>
      </c>
      <c r="E35" s="61" t="s">
        <v>81</v>
      </c>
      <c r="F35" s="61" t="s">
        <v>81</v>
      </c>
      <c r="G35" s="61" t="s">
        <v>81</v>
      </c>
      <c r="H35" s="61" t="s">
        <v>81</v>
      </c>
      <c r="I35" s="61" t="s">
        <v>81</v>
      </c>
      <c r="J35" s="61" t="s">
        <v>81</v>
      </c>
      <c r="K35" s="61" t="s">
        <v>81</v>
      </c>
      <c r="L35" s="61" t="s">
        <v>81</v>
      </c>
      <c r="M35" s="61" t="s">
        <v>81</v>
      </c>
    </row>
    <row r="36" spans="1:13" ht="14.25">
      <c r="A36" s="5" t="s">
        <v>111</v>
      </c>
      <c r="B36" s="35"/>
      <c r="C36" s="69" t="s">
        <v>7</v>
      </c>
      <c r="D36" s="61" t="s">
        <v>81</v>
      </c>
      <c r="E36" s="61" t="s">
        <v>81</v>
      </c>
      <c r="F36" s="61" t="s">
        <v>81</v>
      </c>
      <c r="G36" s="69" t="s">
        <v>7</v>
      </c>
      <c r="H36" s="69" t="s">
        <v>7</v>
      </c>
      <c r="I36" s="69" t="s">
        <v>7</v>
      </c>
      <c r="J36" s="69" t="s">
        <v>7</v>
      </c>
      <c r="K36" s="69" t="s">
        <v>7</v>
      </c>
      <c r="L36" s="61" t="s">
        <v>81</v>
      </c>
      <c r="M36" s="69" t="s">
        <v>7</v>
      </c>
    </row>
    <row r="37" spans="1:13" ht="14.25">
      <c r="A37" s="5" t="s">
        <v>112</v>
      </c>
      <c r="B37" s="35"/>
      <c r="C37" s="61" t="s">
        <v>81</v>
      </c>
      <c r="D37" s="61" t="s">
        <v>81</v>
      </c>
      <c r="E37" s="61" t="s">
        <v>81</v>
      </c>
      <c r="F37" s="61" t="s">
        <v>81</v>
      </c>
      <c r="G37" s="61" t="s">
        <v>81</v>
      </c>
      <c r="H37" s="61" t="s">
        <v>81</v>
      </c>
      <c r="I37" s="64" t="s">
        <v>42</v>
      </c>
      <c r="J37" s="61" t="s">
        <v>81</v>
      </c>
      <c r="K37" s="61" t="s">
        <v>81</v>
      </c>
      <c r="L37" s="61" t="s">
        <v>81</v>
      </c>
      <c r="M37" s="61" t="s">
        <v>81</v>
      </c>
    </row>
    <row r="38" spans="1:13" ht="14.25">
      <c r="A38" s="5" t="s">
        <v>113</v>
      </c>
      <c r="B38" s="35"/>
      <c r="C38" s="61" t="s">
        <v>81</v>
      </c>
      <c r="D38" s="61" t="s">
        <v>81</v>
      </c>
      <c r="E38" s="61" t="s">
        <v>81</v>
      </c>
      <c r="F38" s="61" t="s">
        <v>81</v>
      </c>
      <c r="G38" s="61" t="s">
        <v>81</v>
      </c>
      <c r="H38" s="61" t="s">
        <v>81</v>
      </c>
      <c r="I38" s="64" t="s">
        <v>42</v>
      </c>
      <c r="J38" s="69" t="s">
        <v>7</v>
      </c>
      <c r="K38" s="69" t="s">
        <v>7</v>
      </c>
      <c r="L38" s="61" t="s">
        <v>81</v>
      </c>
      <c r="M38" s="64" t="s">
        <v>42</v>
      </c>
    </row>
    <row r="39" spans="1:13" ht="14.25">
      <c r="A39" s="5" t="s">
        <v>114</v>
      </c>
      <c r="B39" s="35"/>
      <c r="C39" s="61" t="s">
        <v>81</v>
      </c>
      <c r="D39" s="61" t="s">
        <v>81</v>
      </c>
      <c r="E39" s="61" t="s">
        <v>81</v>
      </c>
      <c r="F39" s="61" t="s">
        <v>81</v>
      </c>
      <c r="G39" s="61" t="s">
        <v>81</v>
      </c>
      <c r="H39" s="61" t="s">
        <v>81</v>
      </c>
      <c r="I39" s="61" t="s">
        <v>81</v>
      </c>
      <c r="J39" s="61" t="s">
        <v>81</v>
      </c>
      <c r="K39" s="61" t="s">
        <v>81</v>
      </c>
      <c r="L39" s="61" t="s">
        <v>81</v>
      </c>
      <c r="M39" s="69" t="s">
        <v>7</v>
      </c>
    </row>
    <row r="40" spans="1:13" ht="14.25">
      <c r="A40" s="31" t="s">
        <v>115</v>
      </c>
      <c r="B40" s="35"/>
      <c r="C40" s="69" t="s">
        <v>7</v>
      </c>
      <c r="D40" s="69" t="s">
        <v>7</v>
      </c>
      <c r="E40" s="61" t="s">
        <v>81</v>
      </c>
      <c r="F40" s="69" t="s">
        <v>7</v>
      </c>
      <c r="G40" s="61" t="s">
        <v>81</v>
      </c>
      <c r="H40" s="69" t="s">
        <v>7</v>
      </c>
      <c r="I40" s="69" t="s">
        <v>7</v>
      </c>
      <c r="J40" s="61" t="s">
        <v>81</v>
      </c>
      <c r="K40" s="69" t="s">
        <v>7</v>
      </c>
      <c r="L40" s="69" t="s">
        <v>7</v>
      </c>
      <c r="M40" s="61" t="s">
        <v>81</v>
      </c>
    </row>
    <row r="41" spans="1:13" ht="15">
      <c r="A41" s="31" t="s">
        <v>116</v>
      </c>
      <c r="B41" s="35"/>
      <c r="C41" s="52" t="s">
        <v>8</v>
      </c>
      <c r="D41" s="51" t="s">
        <v>8</v>
      </c>
      <c r="E41" s="61" t="s">
        <v>81</v>
      </c>
      <c r="F41" s="69" t="s">
        <v>7</v>
      </c>
      <c r="G41" s="61" t="s">
        <v>81</v>
      </c>
      <c r="H41" s="69" t="s">
        <v>7</v>
      </c>
      <c r="I41" s="69" t="s">
        <v>7</v>
      </c>
      <c r="J41" s="69" t="s">
        <v>7</v>
      </c>
      <c r="K41" s="69" t="s">
        <v>7</v>
      </c>
      <c r="L41" s="69" t="s">
        <v>7</v>
      </c>
      <c r="M41" s="61" t="s">
        <v>81</v>
      </c>
    </row>
    <row r="42" spans="1:13" ht="14.25">
      <c r="A42" s="31" t="s">
        <v>117</v>
      </c>
      <c r="B42" s="35"/>
      <c r="C42" s="61" t="s">
        <v>81</v>
      </c>
      <c r="D42" s="61" t="s">
        <v>81</v>
      </c>
      <c r="E42" s="61" t="s">
        <v>81</v>
      </c>
      <c r="F42" s="61" t="s">
        <v>81</v>
      </c>
      <c r="G42" s="61" t="s">
        <v>81</v>
      </c>
      <c r="H42" s="61" t="s">
        <v>81</v>
      </c>
      <c r="I42" s="61" t="s">
        <v>81</v>
      </c>
      <c r="J42" s="61" t="s">
        <v>81</v>
      </c>
      <c r="K42" s="61" t="s">
        <v>81</v>
      </c>
      <c r="L42" s="68" t="s">
        <v>81</v>
      </c>
      <c r="M42" s="64" t="s">
        <v>42</v>
      </c>
    </row>
    <row r="43" spans="1:13" ht="14.25">
      <c r="A43" s="31" t="s">
        <v>118</v>
      </c>
      <c r="B43" s="35"/>
      <c r="C43" s="61" t="s">
        <v>81</v>
      </c>
      <c r="D43" s="61" t="s">
        <v>81</v>
      </c>
      <c r="E43" s="61" t="s">
        <v>81</v>
      </c>
      <c r="F43" s="61" t="s">
        <v>81</v>
      </c>
      <c r="G43" s="61" t="s">
        <v>81</v>
      </c>
      <c r="H43" s="61" t="s">
        <v>81</v>
      </c>
      <c r="I43" s="61" t="s">
        <v>81</v>
      </c>
      <c r="J43" s="61" t="s">
        <v>81</v>
      </c>
      <c r="K43" s="61" t="s">
        <v>81</v>
      </c>
      <c r="L43" s="68" t="s">
        <v>81</v>
      </c>
      <c r="M43" s="61" t="s">
        <v>81</v>
      </c>
    </row>
    <row r="44" spans="1:13" ht="15">
      <c r="B44" s="35"/>
      <c r="C44" s="32" t="s">
        <v>30</v>
      </c>
      <c r="D44" s="33" t="s">
        <v>34</v>
      </c>
      <c r="E44" s="32" t="s">
        <v>20</v>
      </c>
      <c r="F44" s="32" t="s">
        <v>57</v>
      </c>
      <c r="G44" s="32" t="s">
        <v>32</v>
      </c>
      <c r="H44" s="32" t="s">
        <v>31</v>
      </c>
      <c r="I44" s="32" t="s">
        <v>17</v>
      </c>
      <c r="J44" s="32" t="s">
        <v>18</v>
      </c>
      <c r="K44" s="32" t="s">
        <v>82</v>
      </c>
      <c r="L44" s="32" t="s">
        <v>84</v>
      </c>
      <c r="M44" s="32" t="s">
        <v>19</v>
      </c>
    </row>
    <row r="45" spans="1:13">
      <c r="A45" s="43" t="s">
        <v>60</v>
      </c>
    </row>
    <row r="46" spans="1:13">
      <c r="A46" s="43" t="s">
        <v>86</v>
      </c>
    </row>
    <row r="48" spans="1:13">
      <c r="A48" s="1" t="s">
        <v>122</v>
      </c>
    </row>
    <row r="50" spans="1:1">
      <c r="A50" s="66"/>
    </row>
    <row r="70" spans="2:2">
      <c r="B70" s="67"/>
    </row>
    <row r="71" spans="2:2">
      <c r="B71" s="67"/>
    </row>
    <row r="72" spans="2:2">
      <c r="B72" s="67"/>
    </row>
    <row r="73" spans="2:2">
      <c r="B73" s="67"/>
    </row>
  </sheetData>
  <autoFilter ref="B8:B45"/>
  <phoneticPr fontId="0" type="noConversion"/>
  <pageMargins left="0.59" right="0.2" top="0" bottom="0.39" header="0.51" footer="0.51"/>
  <pageSetup scale="48" orientation="landscape"/>
  <headerFooter alignWithMargins="0"/>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W50"/>
  <sheetViews>
    <sheetView topLeftCell="A16" workbookViewId="0">
      <selection activeCell="N7" sqref="N7"/>
    </sheetView>
  </sheetViews>
  <sheetFormatPr defaultColWidth="8.85546875" defaultRowHeight="12.75"/>
  <cols>
    <col min="1" max="1" width="32.7109375" bestFit="1" customWidth="1"/>
    <col min="2" max="2" width="8.85546875" style="45"/>
    <col min="14" max="14" width="7.140625" style="1" bestFit="1" customWidth="1"/>
    <col min="15" max="15" width="8.28515625" style="1" bestFit="1" customWidth="1"/>
    <col min="16" max="17" width="7" style="1" bestFit="1" customWidth="1"/>
    <col min="18" max="18" width="7.140625" style="1" bestFit="1" customWidth="1"/>
    <col min="19" max="19" width="8" style="1" bestFit="1" customWidth="1"/>
    <col min="20" max="23" width="7" style="1" bestFit="1" customWidth="1"/>
  </cols>
  <sheetData>
    <row r="1" spans="1:23">
      <c r="A1" s="1"/>
      <c r="B1" s="24"/>
      <c r="C1" s="24"/>
      <c r="D1" s="24"/>
      <c r="E1" s="24"/>
      <c r="F1" s="1"/>
      <c r="G1" s="1"/>
      <c r="H1" s="1"/>
      <c r="I1" s="1"/>
      <c r="J1" s="1"/>
      <c r="K1" s="1"/>
      <c r="L1" s="1"/>
      <c r="M1" s="1"/>
    </row>
    <row r="2" spans="1:23" ht="15.75">
      <c r="A2" s="2"/>
      <c r="B2" s="24"/>
      <c r="C2" s="25"/>
      <c r="D2" s="25"/>
      <c r="E2" s="25"/>
      <c r="F2" s="25"/>
      <c r="G2" s="4"/>
      <c r="H2" s="4" t="s">
        <v>58</v>
      </c>
      <c r="I2" s="4"/>
      <c r="J2" s="26"/>
      <c r="K2" s="26"/>
      <c r="L2" s="26"/>
      <c r="M2" s="1"/>
    </row>
    <row r="3" spans="1:23" ht="15.75">
      <c r="A3" s="2"/>
      <c r="B3" s="24"/>
      <c r="C3" s="39"/>
      <c r="D3" s="39"/>
      <c r="E3" s="39"/>
      <c r="F3" s="3"/>
      <c r="G3" s="1"/>
      <c r="H3" s="1"/>
      <c r="I3" s="1"/>
      <c r="J3" s="1"/>
      <c r="K3" s="1"/>
      <c r="L3" s="1"/>
      <c r="M3" s="1"/>
    </row>
    <row r="4" spans="1:23">
      <c r="A4" s="1"/>
      <c r="B4" s="39"/>
      <c r="C4" s="40" t="s">
        <v>59</v>
      </c>
      <c r="D4" s="41"/>
      <c r="E4" s="42" t="s">
        <v>13</v>
      </c>
      <c r="F4" s="16" t="s">
        <v>14</v>
      </c>
      <c r="G4" s="17" t="s">
        <v>15</v>
      </c>
      <c r="H4" s="18" t="s">
        <v>16</v>
      </c>
      <c r="I4" s="21" t="s">
        <v>41</v>
      </c>
      <c r="J4" s="22"/>
      <c r="K4" s="19" t="s">
        <v>29</v>
      </c>
      <c r="L4" s="20"/>
      <c r="M4" s="3"/>
    </row>
    <row r="5" spans="1:23">
      <c r="A5" s="1"/>
      <c r="B5" s="24"/>
      <c r="C5" s="24"/>
      <c r="D5" s="24"/>
      <c r="E5" s="24"/>
      <c r="F5" s="1"/>
      <c r="G5" s="1"/>
      <c r="H5" s="1"/>
      <c r="I5" s="1"/>
      <c r="J5" s="1"/>
      <c r="K5" s="1"/>
      <c r="L5" s="10"/>
      <c r="M5" s="1"/>
    </row>
    <row r="6" spans="1:23" ht="15">
      <c r="A6" s="31" t="s">
        <v>47</v>
      </c>
      <c r="B6" s="32" t="s">
        <v>67</v>
      </c>
      <c r="C6" s="32" t="s">
        <v>20</v>
      </c>
      <c r="D6" s="32" t="s">
        <v>57</v>
      </c>
      <c r="E6" s="32" t="s">
        <v>61</v>
      </c>
      <c r="F6" s="32" t="s">
        <v>17</v>
      </c>
      <c r="G6" s="32" t="s">
        <v>18</v>
      </c>
      <c r="H6" s="32" t="s">
        <v>30</v>
      </c>
      <c r="I6" s="32" t="s">
        <v>19</v>
      </c>
      <c r="J6" s="32" t="s">
        <v>31</v>
      </c>
      <c r="K6" s="32" t="s">
        <v>32</v>
      </c>
      <c r="L6" s="33" t="s">
        <v>34</v>
      </c>
      <c r="M6" s="34"/>
      <c r="N6" s="32" t="s">
        <v>20</v>
      </c>
      <c r="O6" s="32" t="s">
        <v>57</v>
      </c>
      <c r="P6" s="32" t="s">
        <v>61</v>
      </c>
      <c r="Q6" s="32" t="s">
        <v>17</v>
      </c>
      <c r="R6" s="32" t="s">
        <v>18</v>
      </c>
      <c r="S6" s="32" t="s">
        <v>30</v>
      </c>
      <c r="T6" s="32" t="s">
        <v>19</v>
      </c>
      <c r="U6" s="32" t="s">
        <v>31</v>
      </c>
      <c r="V6" s="32" t="s">
        <v>32</v>
      </c>
      <c r="W6" s="33" t="s">
        <v>34</v>
      </c>
    </row>
    <row r="7" spans="1:23" ht="15">
      <c r="A7" s="5" t="s">
        <v>70</v>
      </c>
      <c r="B7" s="35">
        <f>'Geomembrane Matrix 12-2-11'!B11</f>
        <v>0</v>
      </c>
      <c r="C7" s="38" t="s">
        <v>21</v>
      </c>
      <c r="D7" s="38" t="s">
        <v>21</v>
      </c>
      <c r="E7" s="23" t="s">
        <v>42</v>
      </c>
      <c r="F7" s="38" t="s">
        <v>21</v>
      </c>
      <c r="G7" s="23" t="s">
        <v>42</v>
      </c>
      <c r="H7" s="38" t="s">
        <v>21</v>
      </c>
      <c r="I7" s="23" t="s">
        <v>42</v>
      </c>
      <c r="J7" s="38" t="s">
        <v>21</v>
      </c>
      <c r="K7" s="38" t="s">
        <v>21</v>
      </c>
      <c r="L7" s="28" t="s">
        <v>21</v>
      </c>
      <c r="M7" s="34"/>
      <c r="N7" s="46" t="b">
        <f>IF(B7="x",IF(C7="A",4,IF(C7="b",3,IF(C7="C",2,IF(C7="d",1,IF(C7="NR",0,IF(C7="NA",0,0)))))))</f>
        <v>0</v>
      </c>
      <c r="O7" s="46" t="b">
        <f>IF(B7="x",IF(D7="A",4,IF(D7="b",3,IF(D7="C",2,IF(D7="d",1,IF(D7="NR",0,IF(D7="NA",0,0)))))))</f>
        <v>0</v>
      </c>
      <c r="P7" s="46" t="b">
        <f>IF(B7="x",IF(E7="A",4,IF(E7="b",3,IF(E7="C",2,IF(E7="d",1,IF(E7="NR",0,IF(E7="NA",0,0)))))))</f>
        <v>0</v>
      </c>
      <c r="Q7" s="46" t="b">
        <f>IF(B7="x",IF(F7="A",4,IF(F7="b",3,IF(F7="C",2,IF(F7="d",1,IF(F7="NR",0,IF(F7="NA",0,0)))))))</f>
        <v>0</v>
      </c>
      <c r="R7" s="46" t="b">
        <f>IF(B7="x",IF(G7="A",4,IF(G7="b",3,IF(G7="C",2,IF(G7="d",1,IF(G7="NR",0,IF(G7="NA",0,0)))))))</f>
        <v>0</v>
      </c>
      <c r="S7" s="46" t="b">
        <f>IF(B7="x",IF(H7="A",4,IF(H7="b",3,IF(H7="C",2,IF(H7="d",1,IF(H7="NR",0,IF(H7="NA",0,0)))))))</f>
        <v>0</v>
      </c>
      <c r="T7" s="46" t="b">
        <f>IF(B7="x",IF(I7="A",4,IF(I7="b",3,IF(I7="C",2,IF(I7="d",1,IF(I7="NR",0,IF(I7="NA",0,0)))))))</f>
        <v>0</v>
      </c>
      <c r="U7" s="46" t="b">
        <f>IF(B7="x",IF(J7="A",4,IF(J7="b",3,IF(J7="C",2,IF(J7="d",1,IF(J7="NR",0,IF(J7="NA",0,0)))))))</f>
        <v>0</v>
      </c>
      <c r="V7" s="46" t="b">
        <f>IF(B7="x",IF(K7="A",4,IF(K7="b",3,IF(K7="C",2,IF(K7="d",1,IF(K7="NR",0,IF(K7="NA",0,0)))))))</f>
        <v>0</v>
      </c>
      <c r="W7" s="46">
        <f>IF(B7="x",IF(L7="A",4,IF(L7="b",3,IF(L7="C",2,IF(L7="d",1,IF(L7="NR",0,IF(L7="NA",0)))))),0)</f>
        <v>0</v>
      </c>
    </row>
    <row r="8" spans="1:23" ht="15">
      <c r="A8" s="5" t="s">
        <v>37</v>
      </c>
      <c r="B8" s="35">
        <f>'Geomembrane Matrix 12-2-11'!B12</f>
        <v>0</v>
      </c>
      <c r="C8" s="38" t="s">
        <v>21</v>
      </c>
      <c r="D8" s="38" t="s">
        <v>21</v>
      </c>
      <c r="E8" s="14" t="s">
        <v>21</v>
      </c>
      <c r="F8" s="7" t="s">
        <v>22</v>
      </c>
      <c r="G8" s="8" t="s">
        <v>23</v>
      </c>
      <c r="H8" s="38" t="s">
        <v>21</v>
      </c>
      <c r="I8" s="23" t="s">
        <v>42</v>
      </c>
      <c r="J8" s="38" t="s">
        <v>21</v>
      </c>
      <c r="K8" s="38" t="s">
        <v>21</v>
      </c>
      <c r="L8" s="27" t="s">
        <v>22</v>
      </c>
      <c r="M8" s="34"/>
      <c r="N8" s="46" t="b">
        <f t="shared" ref="N8:N47" si="0">IF(B8="x",IF(C8="A",4,IF(C8="b",3,IF(C8="C",2,IF(C8="d",1,IF(C8="NR",0,IF(C8="NA",0,0)))))))</f>
        <v>0</v>
      </c>
      <c r="O8" s="46" t="b">
        <f t="shared" ref="O8:O47" si="1">IF(B8="x",IF(D8="A",4,IF(D8="b",3,IF(D8="C",2,IF(D8="d",1,IF(D8="NR",0,IF(D8="NA",0,0)))))))</f>
        <v>0</v>
      </c>
      <c r="P8" s="46" t="b">
        <f t="shared" ref="P8:P47" si="2">IF(B8="x",IF(E8="A",4,IF(E8="b",3,IF(E8="C",2,IF(E8="d",1,IF(E8="NR",0,IF(E8="NA",0,0)))))))</f>
        <v>0</v>
      </c>
      <c r="Q8" s="46" t="b">
        <f t="shared" ref="Q8:Q47" si="3">IF(B8="x",IF(F8="A",4,IF(F8="b",3,IF(F8="C",2,IF(F8="d",1,IF(F8="NR",0,IF(F8="NA",0,0)))))))</f>
        <v>0</v>
      </c>
      <c r="R8" s="46" t="b">
        <f t="shared" ref="R8:R47" si="4">IF(B8="x",IF(G8="A",4,IF(G8="b",3,IF(G8="C",2,IF(G8="d",1,IF(G8="NR",0,IF(G8="NA",0,0)))))))</f>
        <v>0</v>
      </c>
      <c r="S8" s="46" t="b">
        <f t="shared" ref="S8:S47" si="5">IF(B8="x",IF(H8="A",4,IF(H8="b",3,IF(H8="C",2,IF(H8="d",1,IF(H8="NR",0,IF(H8="NA",0,0)))))))</f>
        <v>0</v>
      </c>
      <c r="T8" s="46" t="b">
        <f t="shared" ref="T8:T47" si="6">IF(B8="x",IF(I8="A",4,IF(I8="b",3,IF(I8="C",2,IF(I8="d",1,IF(I8="NR",0,IF(I8="NA",0,0)))))))</f>
        <v>0</v>
      </c>
      <c r="U8" s="46" t="b">
        <f t="shared" ref="U8:U47" si="7">IF(B8="x",IF(J8="A",4,IF(J8="b",3,IF(J8="C",2,IF(J8="d",1,IF(J8="NR",0,IF(J8="NA",0,0)))))))</f>
        <v>0</v>
      </c>
      <c r="V8" s="46" t="b">
        <f t="shared" ref="V8:V47" si="8">IF(B8="x",IF(K8="A",4,IF(K8="b",3,IF(K8="C",2,IF(K8="d",1,IF(K8="NR",0,IF(K8="NA",0,0)))))))</f>
        <v>0</v>
      </c>
      <c r="W8" s="46" t="b">
        <f t="shared" ref="W8:W47" si="9">IF(B8="x",IF(L8="A",4,IF(L8="b",3,IF(L8="C",2,IF(L8="d",1,IF(L8="NR",0,IF(L8="NA",0,0)))))))</f>
        <v>0</v>
      </c>
    </row>
    <row r="9" spans="1:23" ht="15">
      <c r="A9" s="5" t="s">
        <v>36</v>
      </c>
      <c r="B9" s="35" t="e">
        <f>'Geomembrane Matrix 12-2-11'!#REF!</f>
        <v>#REF!</v>
      </c>
      <c r="C9" s="38" t="s">
        <v>21</v>
      </c>
      <c r="D9" s="38" t="s">
        <v>21</v>
      </c>
      <c r="E9" s="38" t="s">
        <v>21</v>
      </c>
      <c r="F9" s="38" t="s">
        <v>22</v>
      </c>
      <c r="G9" s="23" t="s">
        <v>42</v>
      </c>
      <c r="H9" s="38" t="s">
        <v>21</v>
      </c>
      <c r="I9" s="23" t="s">
        <v>42</v>
      </c>
      <c r="J9" s="38" t="s">
        <v>21</v>
      </c>
      <c r="K9" s="38" t="s">
        <v>21</v>
      </c>
      <c r="L9" s="11" t="s">
        <v>22</v>
      </c>
      <c r="M9" s="34"/>
      <c r="N9" s="46" t="e">
        <f t="shared" si="0"/>
        <v>#REF!</v>
      </c>
      <c r="O9" s="46" t="e">
        <f t="shared" si="1"/>
        <v>#REF!</v>
      </c>
      <c r="P9" s="46" t="e">
        <f t="shared" si="2"/>
        <v>#REF!</v>
      </c>
      <c r="Q9" s="46" t="e">
        <f t="shared" si="3"/>
        <v>#REF!</v>
      </c>
      <c r="R9" s="46" t="e">
        <f t="shared" si="4"/>
        <v>#REF!</v>
      </c>
      <c r="S9" s="46" t="e">
        <f t="shared" si="5"/>
        <v>#REF!</v>
      </c>
      <c r="T9" s="46" t="e">
        <f t="shared" si="6"/>
        <v>#REF!</v>
      </c>
      <c r="U9" s="46" t="e">
        <f t="shared" si="7"/>
        <v>#REF!</v>
      </c>
      <c r="V9" s="46" t="e">
        <f t="shared" si="8"/>
        <v>#REF!</v>
      </c>
      <c r="W9" s="46" t="e">
        <f t="shared" si="9"/>
        <v>#REF!</v>
      </c>
    </row>
    <row r="10" spans="1:23" ht="15">
      <c r="A10" s="5" t="s">
        <v>74</v>
      </c>
      <c r="B10" s="35">
        <f>'Geomembrane Matrix 12-2-11'!B13</f>
        <v>0</v>
      </c>
      <c r="C10" s="38" t="s">
        <v>21</v>
      </c>
      <c r="D10" s="38" t="s">
        <v>21</v>
      </c>
      <c r="E10" s="38" t="s">
        <v>21</v>
      </c>
      <c r="F10" s="9" t="s">
        <v>24</v>
      </c>
      <c r="G10" s="7" t="s">
        <v>22</v>
      </c>
      <c r="H10" s="7" t="s">
        <v>22</v>
      </c>
      <c r="I10" s="23" t="s">
        <v>42</v>
      </c>
      <c r="J10" s="7" t="s">
        <v>22</v>
      </c>
      <c r="K10" s="7" t="s">
        <v>22</v>
      </c>
      <c r="L10" s="11" t="s">
        <v>22</v>
      </c>
      <c r="M10" s="34"/>
      <c r="N10" s="46" t="b">
        <f t="shared" si="0"/>
        <v>0</v>
      </c>
      <c r="O10" s="46" t="b">
        <f t="shared" si="1"/>
        <v>0</v>
      </c>
      <c r="P10" s="46" t="b">
        <f t="shared" si="2"/>
        <v>0</v>
      </c>
      <c r="Q10" s="46" t="b">
        <f t="shared" si="3"/>
        <v>0</v>
      </c>
      <c r="R10" s="46" t="b">
        <f t="shared" si="4"/>
        <v>0</v>
      </c>
      <c r="S10" s="46" t="b">
        <f t="shared" si="5"/>
        <v>0</v>
      </c>
      <c r="T10" s="46" t="b">
        <f t="shared" si="6"/>
        <v>0</v>
      </c>
      <c r="U10" s="46" t="b">
        <f t="shared" si="7"/>
        <v>0</v>
      </c>
      <c r="V10" s="46" t="b">
        <f t="shared" si="8"/>
        <v>0</v>
      </c>
      <c r="W10" s="46" t="b">
        <f t="shared" si="9"/>
        <v>0</v>
      </c>
    </row>
    <row r="11" spans="1:23" ht="15">
      <c r="A11" s="5" t="s">
        <v>49</v>
      </c>
      <c r="B11" s="35" t="e">
        <f>'Geomembrane Matrix 12-2-11'!#REF!</f>
        <v>#REF!</v>
      </c>
      <c r="C11" s="38" t="s">
        <v>21</v>
      </c>
      <c r="D11" s="38" t="s">
        <v>21</v>
      </c>
      <c r="E11" s="38" t="s">
        <v>21</v>
      </c>
      <c r="F11" s="8" t="s">
        <v>23</v>
      </c>
      <c r="G11" s="8" t="s">
        <v>23</v>
      </c>
      <c r="H11" s="38" t="s">
        <v>21</v>
      </c>
      <c r="I11" s="9" t="s">
        <v>24</v>
      </c>
      <c r="J11" s="29" t="s">
        <v>21</v>
      </c>
      <c r="K11" s="6" t="s">
        <v>22</v>
      </c>
      <c r="L11" s="28" t="s">
        <v>21</v>
      </c>
      <c r="M11" s="34"/>
      <c r="N11" s="46" t="e">
        <f t="shared" si="0"/>
        <v>#REF!</v>
      </c>
      <c r="O11" s="46" t="e">
        <f t="shared" si="1"/>
        <v>#REF!</v>
      </c>
      <c r="P11" s="46" t="e">
        <f t="shared" si="2"/>
        <v>#REF!</v>
      </c>
      <c r="Q11" s="46" t="e">
        <f t="shared" si="3"/>
        <v>#REF!</v>
      </c>
      <c r="R11" s="46" t="e">
        <f t="shared" si="4"/>
        <v>#REF!</v>
      </c>
      <c r="S11" s="46" t="e">
        <f t="shared" si="5"/>
        <v>#REF!</v>
      </c>
      <c r="T11" s="46" t="e">
        <f t="shared" si="6"/>
        <v>#REF!</v>
      </c>
      <c r="U11" s="46" t="e">
        <f t="shared" si="7"/>
        <v>#REF!</v>
      </c>
      <c r="V11" s="46" t="e">
        <f t="shared" si="8"/>
        <v>#REF!</v>
      </c>
      <c r="W11" s="46" t="e">
        <f t="shared" si="9"/>
        <v>#REF!</v>
      </c>
    </row>
    <row r="12" spans="1:23" ht="15">
      <c r="A12" s="5" t="s">
        <v>25</v>
      </c>
      <c r="B12" s="35">
        <f>'Geomembrane Matrix 12-2-11'!B14</f>
        <v>0</v>
      </c>
      <c r="C12" s="38" t="s">
        <v>21</v>
      </c>
      <c r="D12" s="7" t="s">
        <v>22</v>
      </c>
      <c r="E12" s="7" t="s">
        <v>22</v>
      </c>
      <c r="F12" s="8" t="s">
        <v>23</v>
      </c>
      <c r="G12" s="9" t="s">
        <v>24</v>
      </c>
      <c r="H12" s="9" t="s">
        <v>24</v>
      </c>
      <c r="I12" s="7" t="s">
        <v>22</v>
      </c>
      <c r="J12" s="9" t="s">
        <v>24</v>
      </c>
      <c r="K12" s="7" t="s">
        <v>22</v>
      </c>
      <c r="L12" s="13" t="s">
        <v>24</v>
      </c>
      <c r="M12" s="34"/>
      <c r="N12" s="46" t="b">
        <f t="shared" si="0"/>
        <v>0</v>
      </c>
      <c r="O12" s="46" t="b">
        <f t="shared" si="1"/>
        <v>0</v>
      </c>
      <c r="P12" s="46" t="b">
        <f t="shared" si="2"/>
        <v>0</v>
      </c>
      <c r="Q12" s="46" t="b">
        <f t="shared" si="3"/>
        <v>0</v>
      </c>
      <c r="R12" s="46" t="b">
        <f t="shared" si="4"/>
        <v>0</v>
      </c>
      <c r="S12" s="46" t="b">
        <f t="shared" si="5"/>
        <v>0</v>
      </c>
      <c r="T12" s="46" t="b">
        <f t="shared" si="6"/>
        <v>0</v>
      </c>
      <c r="U12" s="46" t="b">
        <f t="shared" si="7"/>
        <v>0</v>
      </c>
      <c r="V12" s="46" t="b">
        <f t="shared" si="8"/>
        <v>0</v>
      </c>
      <c r="W12" s="46" t="b">
        <f t="shared" si="9"/>
        <v>0</v>
      </c>
    </row>
    <row r="13" spans="1:23" ht="15">
      <c r="A13" s="5" t="s">
        <v>26</v>
      </c>
      <c r="B13" s="35">
        <f>'Geomembrane Matrix 12-2-11'!B15</f>
        <v>0</v>
      </c>
      <c r="C13" s="38" t="s">
        <v>21</v>
      </c>
      <c r="D13" s="8" t="s">
        <v>23</v>
      </c>
      <c r="E13" s="8" t="s">
        <v>23</v>
      </c>
      <c r="F13" s="8" t="s">
        <v>23</v>
      </c>
      <c r="G13" s="8" t="s">
        <v>23</v>
      </c>
      <c r="H13" s="9" t="s">
        <v>24</v>
      </c>
      <c r="I13" s="6" t="s">
        <v>22</v>
      </c>
      <c r="J13" s="8" t="s">
        <v>23</v>
      </c>
      <c r="K13" s="6" t="s">
        <v>22</v>
      </c>
      <c r="L13" s="12" t="s">
        <v>23</v>
      </c>
      <c r="M13" s="34"/>
      <c r="N13" s="46" t="b">
        <f t="shared" si="0"/>
        <v>0</v>
      </c>
      <c r="O13" s="46" t="b">
        <f t="shared" si="1"/>
        <v>0</v>
      </c>
      <c r="P13" s="46" t="b">
        <f t="shared" si="2"/>
        <v>0</v>
      </c>
      <c r="Q13" s="46" t="b">
        <f t="shared" si="3"/>
        <v>0</v>
      </c>
      <c r="R13" s="46" t="b">
        <f t="shared" si="4"/>
        <v>0</v>
      </c>
      <c r="S13" s="46" t="b">
        <f t="shared" si="5"/>
        <v>0</v>
      </c>
      <c r="T13" s="46" t="b">
        <f t="shared" si="6"/>
        <v>0</v>
      </c>
      <c r="U13" s="46" t="b">
        <f t="shared" si="7"/>
        <v>0</v>
      </c>
      <c r="V13" s="46" t="b">
        <f t="shared" si="8"/>
        <v>0</v>
      </c>
      <c r="W13" s="46" t="b">
        <f t="shared" si="9"/>
        <v>0</v>
      </c>
    </row>
    <row r="14" spans="1:23" ht="15">
      <c r="A14" s="5" t="s">
        <v>68</v>
      </c>
      <c r="B14" s="35" t="e">
        <f>'Geomembrane Matrix 12-2-11'!#REF!</f>
        <v>#REF!</v>
      </c>
      <c r="C14" s="9" t="s">
        <v>24</v>
      </c>
      <c r="D14" s="38" t="s">
        <v>21</v>
      </c>
      <c r="E14" s="38" t="s">
        <v>21</v>
      </c>
      <c r="F14" s="6" t="s">
        <v>22</v>
      </c>
      <c r="G14" s="9" t="s">
        <v>24</v>
      </c>
      <c r="H14" s="29" t="s">
        <v>21</v>
      </c>
      <c r="I14" s="9" t="s">
        <v>24</v>
      </c>
      <c r="J14" s="29" t="s">
        <v>21</v>
      </c>
      <c r="K14" s="7" t="s">
        <v>22</v>
      </c>
      <c r="L14" s="28" t="s">
        <v>21</v>
      </c>
      <c r="M14" s="34"/>
      <c r="N14" s="46" t="e">
        <f t="shared" si="0"/>
        <v>#REF!</v>
      </c>
      <c r="O14" s="46" t="e">
        <f t="shared" si="1"/>
        <v>#REF!</v>
      </c>
      <c r="P14" s="46" t="e">
        <f t="shared" si="2"/>
        <v>#REF!</v>
      </c>
      <c r="Q14" s="46" t="e">
        <f t="shared" si="3"/>
        <v>#REF!</v>
      </c>
      <c r="R14" s="46" t="e">
        <f t="shared" si="4"/>
        <v>#REF!</v>
      </c>
      <c r="S14" s="46" t="e">
        <f t="shared" si="5"/>
        <v>#REF!</v>
      </c>
      <c r="T14" s="46" t="e">
        <f t="shared" si="6"/>
        <v>#REF!</v>
      </c>
      <c r="U14" s="46" t="e">
        <f t="shared" si="7"/>
        <v>#REF!</v>
      </c>
      <c r="V14" s="46" t="e">
        <f t="shared" si="8"/>
        <v>#REF!</v>
      </c>
      <c r="W14" s="46" t="e">
        <f t="shared" si="9"/>
        <v>#REF!</v>
      </c>
    </row>
    <row r="15" spans="1:23" ht="15">
      <c r="A15" s="5" t="s">
        <v>69</v>
      </c>
      <c r="B15" s="35">
        <f>'Geomembrane Matrix 12-2-11'!B16</f>
        <v>0</v>
      </c>
      <c r="C15" s="38" t="s">
        <v>21</v>
      </c>
      <c r="D15" s="9" t="s">
        <v>24</v>
      </c>
      <c r="E15" s="9" t="s">
        <v>24</v>
      </c>
      <c r="F15" s="8" t="s">
        <v>23</v>
      </c>
      <c r="G15" s="7" t="s">
        <v>22</v>
      </c>
      <c r="H15" s="9" t="s">
        <v>24</v>
      </c>
      <c r="I15" s="6" t="s">
        <v>22</v>
      </c>
      <c r="J15" s="9" t="s">
        <v>24</v>
      </c>
      <c r="K15" s="38" t="s">
        <v>21</v>
      </c>
      <c r="L15" s="12" t="s">
        <v>23</v>
      </c>
      <c r="M15" s="34"/>
      <c r="N15" s="46" t="b">
        <f t="shared" si="0"/>
        <v>0</v>
      </c>
      <c r="O15" s="46" t="b">
        <f t="shared" si="1"/>
        <v>0</v>
      </c>
      <c r="P15" s="46" t="b">
        <f t="shared" si="2"/>
        <v>0</v>
      </c>
      <c r="Q15" s="46" t="b">
        <f t="shared" si="3"/>
        <v>0</v>
      </c>
      <c r="R15" s="46" t="b">
        <f t="shared" si="4"/>
        <v>0</v>
      </c>
      <c r="S15" s="46" t="b">
        <f t="shared" si="5"/>
        <v>0</v>
      </c>
      <c r="T15" s="46" t="b">
        <f t="shared" si="6"/>
        <v>0</v>
      </c>
      <c r="U15" s="46" t="b">
        <f t="shared" si="7"/>
        <v>0</v>
      </c>
      <c r="V15" s="46" t="b">
        <f t="shared" si="8"/>
        <v>0</v>
      </c>
      <c r="W15" s="46" t="b">
        <f t="shared" si="9"/>
        <v>0</v>
      </c>
    </row>
    <row r="16" spans="1:23" ht="15">
      <c r="A16" s="5" t="s">
        <v>71</v>
      </c>
      <c r="B16" s="35" t="e">
        <f>'Geomembrane Matrix 12-2-11'!#REF!</f>
        <v>#REF!</v>
      </c>
      <c r="C16" s="38" t="s">
        <v>21</v>
      </c>
      <c r="D16" s="38" t="s">
        <v>21</v>
      </c>
      <c r="E16" s="38" t="s">
        <v>21</v>
      </c>
      <c r="F16" s="9" t="s">
        <v>24</v>
      </c>
      <c r="G16" s="9" t="s">
        <v>24</v>
      </c>
      <c r="H16" s="29" t="s">
        <v>21</v>
      </c>
      <c r="I16" s="7" t="s">
        <v>22</v>
      </c>
      <c r="J16" s="29" t="s">
        <v>21</v>
      </c>
      <c r="K16" s="7" t="s">
        <v>22</v>
      </c>
      <c r="L16" s="28" t="s">
        <v>21</v>
      </c>
      <c r="M16" s="34"/>
      <c r="N16" s="46" t="e">
        <f t="shared" si="0"/>
        <v>#REF!</v>
      </c>
      <c r="O16" s="46" t="e">
        <f t="shared" si="1"/>
        <v>#REF!</v>
      </c>
      <c r="P16" s="46" t="e">
        <f t="shared" si="2"/>
        <v>#REF!</v>
      </c>
      <c r="Q16" s="46" t="e">
        <f t="shared" si="3"/>
        <v>#REF!</v>
      </c>
      <c r="R16" s="46" t="e">
        <f t="shared" si="4"/>
        <v>#REF!</v>
      </c>
      <c r="S16" s="46" t="e">
        <f t="shared" si="5"/>
        <v>#REF!</v>
      </c>
      <c r="T16" s="46" t="e">
        <f t="shared" si="6"/>
        <v>#REF!</v>
      </c>
      <c r="U16" s="46" t="e">
        <f t="shared" si="7"/>
        <v>#REF!</v>
      </c>
      <c r="V16" s="46" t="e">
        <f t="shared" si="8"/>
        <v>#REF!</v>
      </c>
      <c r="W16" s="46" t="e">
        <f t="shared" si="9"/>
        <v>#REF!</v>
      </c>
    </row>
    <row r="17" spans="1:23" ht="15">
      <c r="A17" s="5" t="s">
        <v>66</v>
      </c>
      <c r="B17" s="35">
        <f>'Geomembrane Matrix 12-2-11'!B17</f>
        <v>0</v>
      </c>
      <c r="C17" s="6" t="s">
        <v>22</v>
      </c>
      <c r="D17" s="38" t="s">
        <v>21</v>
      </c>
      <c r="E17" s="38" t="s">
        <v>21</v>
      </c>
      <c r="F17" s="6" t="s">
        <v>22</v>
      </c>
      <c r="G17" s="6" t="s">
        <v>22</v>
      </c>
      <c r="H17" s="29" t="s">
        <v>21</v>
      </c>
      <c r="I17" s="9" t="s">
        <v>24</v>
      </c>
      <c r="J17" s="29" t="s">
        <v>21</v>
      </c>
      <c r="K17" s="7" t="s">
        <v>22</v>
      </c>
      <c r="L17" s="28" t="s">
        <v>21</v>
      </c>
      <c r="M17" s="34"/>
      <c r="N17" s="46" t="b">
        <f t="shared" si="0"/>
        <v>0</v>
      </c>
      <c r="O17" s="46" t="b">
        <f t="shared" si="1"/>
        <v>0</v>
      </c>
      <c r="P17" s="46" t="b">
        <f t="shared" si="2"/>
        <v>0</v>
      </c>
      <c r="Q17" s="46" t="b">
        <f t="shared" si="3"/>
        <v>0</v>
      </c>
      <c r="R17" s="46" t="b">
        <f t="shared" si="4"/>
        <v>0</v>
      </c>
      <c r="S17" s="46" t="b">
        <f t="shared" si="5"/>
        <v>0</v>
      </c>
      <c r="T17" s="46" t="b">
        <f t="shared" si="6"/>
        <v>0</v>
      </c>
      <c r="U17" s="46" t="b">
        <f t="shared" si="7"/>
        <v>0</v>
      </c>
      <c r="V17" s="46" t="b">
        <f t="shared" si="8"/>
        <v>0</v>
      </c>
      <c r="W17" s="46" t="b">
        <f t="shared" si="9"/>
        <v>0</v>
      </c>
    </row>
    <row r="18" spans="1:23" ht="15">
      <c r="A18" s="5" t="s">
        <v>50</v>
      </c>
      <c r="B18" s="35" t="e">
        <f>'Geomembrane Matrix 12-2-11'!#REF!</f>
        <v>#REF!</v>
      </c>
      <c r="C18" s="7" t="s">
        <v>22</v>
      </c>
      <c r="D18" s="7" t="s">
        <v>22</v>
      </c>
      <c r="E18" s="7" t="s">
        <v>22</v>
      </c>
      <c r="F18" s="38" t="s">
        <v>21</v>
      </c>
      <c r="G18" s="7" t="s">
        <v>22</v>
      </c>
      <c r="H18" s="7" t="s">
        <v>22</v>
      </c>
      <c r="I18" s="9" t="s">
        <v>24</v>
      </c>
      <c r="J18" s="7" t="s">
        <v>22</v>
      </c>
      <c r="K18" s="7" t="s">
        <v>22</v>
      </c>
      <c r="L18" s="44" t="s">
        <v>21</v>
      </c>
      <c r="M18" s="34"/>
      <c r="N18" s="46" t="e">
        <f t="shared" si="0"/>
        <v>#REF!</v>
      </c>
      <c r="O18" s="46" t="e">
        <f t="shared" si="1"/>
        <v>#REF!</v>
      </c>
      <c r="P18" s="46" t="e">
        <f t="shared" si="2"/>
        <v>#REF!</v>
      </c>
      <c r="Q18" s="46" t="e">
        <f t="shared" si="3"/>
        <v>#REF!</v>
      </c>
      <c r="R18" s="46" t="e">
        <f t="shared" si="4"/>
        <v>#REF!</v>
      </c>
      <c r="S18" s="46" t="e">
        <f t="shared" si="5"/>
        <v>#REF!</v>
      </c>
      <c r="T18" s="46" t="e">
        <f t="shared" si="6"/>
        <v>#REF!</v>
      </c>
      <c r="U18" s="46" t="e">
        <f t="shared" si="7"/>
        <v>#REF!</v>
      </c>
      <c r="V18" s="46" t="e">
        <f t="shared" si="8"/>
        <v>#REF!</v>
      </c>
      <c r="W18" s="46" t="e">
        <f t="shared" si="9"/>
        <v>#REF!</v>
      </c>
    </row>
    <row r="19" spans="1:23" ht="15">
      <c r="A19" s="5" t="s">
        <v>75</v>
      </c>
      <c r="B19" s="35">
        <f>'Geomembrane Matrix 12-2-11'!B21</f>
        <v>0</v>
      </c>
      <c r="C19" s="23" t="s">
        <v>42</v>
      </c>
      <c r="D19" s="23" t="s">
        <v>42</v>
      </c>
      <c r="E19" s="9" t="s">
        <v>24</v>
      </c>
      <c r="F19" s="7" t="s">
        <v>22</v>
      </c>
      <c r="G19" s="9" t="s">
        <v>24</v>
      </c>
      <c r="H19" s="23" t="s">
        <v>42</v>
      </c>
      <c r="I19" s="9" t="s">
        <v>24</v>
      </c>
      <c r="J19" s="9" t="s">
        <v>24</v>
      </c>
      <c r="K19" s="9" t="s">
        <v>24</v>
      </c>
      <c r="L19" s="28" t="s">
        <v>21</v>
      </c>
      <c r="M19" s="34"/>
      <c r="N19" s="46" t="b">
        <f t="shared" si="0"/>
        <v>0</v>
      </c>
      <c r="O19" s="46" t="b">
        <f t="shared" si="1"/>
        <v>0</v>
      </c>
      <c r="P19" s="46" t="b">
        <f t="shared" si="2"/>
        <v>0</v>
      </c>
      <c r="Q19" s="46" t="b">
        <f t="shared" si="3"/>
        <v>0</v>
      </c>
      <c r="R19" s="46" t="b">
        <f t="shared" si="4"/>
        <v>0</v>
      </c>
      <c r="S19" s="46" t="b">
        <f t="shared" si="5"/>
        <v>0</v>
      </c>
      <c r="T19" s="46" t="b">
        <f t="shared" si="6"/>
        <v>0</v>
      </c>
      <c r="U19" s="46" t="b">
        <f t="shared" si="7"/>
        <v>0</v>
      </c>
      <c r="V19" s="46" t="b">
        <f t="shared" si="8"/>
        <v>0</v>
      </c>
      <c r="W19" s="46" t="b">
        <f t="shared" si="9"/>
        <v>0</v>
      </c>
    </row>
    <row r="20" spans="1:23" ht="15">
      <c r="A20" s="5" t="s">
        <v>43</v>
      </c>
      <c r="B20" s="35">
        <f>'Geomembrane Matrix 12-2-11'!B22</f>
        <v>0</v>
      </c>
      <c r="C20" s="38" t="s">
        <v>21</v>
      </c>
      <c r="D20" s="38" t="s">
        <v>21</v>
      </c>
      <c r="E20" s="38" t="s">
        <v>21</v>
      </c>
      <c r="F20" s="29" t="s">
        <v>21</v>
      </c>
      <c r="G20" s="7" t="s">
        <v>22</v>
      </c>
      <c r="H20" s="6" t="s">
        <v>22</v>
      </c>
      <c r="I20" s="8" t="s">
        <v>23</v>
      </c>
      <c r="J20" s="38" t="s">
        <v>21</v>
      </c>
      <c r="K20" s="38" t="s">
        <v>21</v>
      </c>
      <c r="L20" s="28" t="s">
        <v>21</v>
      </c>
      <c r="M20" s="34"/>
      <c r="N20" s="46" t="b">
        <f t="shared" si="0"/>
        <v>0</v>
      </c>
      <c r="O20" s="46" t="b">
        <f t="shared" si="1"/>
        <v>0</v>
      </c>
      <c r="P20" s="46" t="b">
        <f t="shared" si="2"/>
        <v>0</v>
      </c>
      <c r="Q20" s="46" t="b">
        <f t="shared" si="3"/>
        <v>0</v>
      </c>
      <c r="R20" s="46" t="b">
        <f t="shared" si="4"/>
        <v>0</v>
      </c>
      <c r="S20" s="46" t="b">
        <f t="shared" si="5"/>
        <v>0</v>
      </c>
      <c r="T20" s="46" t="b">
        <f t="shared" si="6"/>
        <v>0</v>
      </c>
      <c r="U20" s="46" t="b">
        <f t="shared" si="7"/>
        <v>0</v>
      </c>
      <c r="V20" s="46" t="b">
        <f t="shared" si="8"/>
        <v>0</v>
      </c>
      <c r="W20" s="46" t="b">
        <f t="shared" si="9"/>
        <v>0</v>
      </c>
    </row>
    <row r="21" spans="1:23" ht="15">
      <c r="A21" s="5" t="s">
        <v>44</v>
      </c>
      <c r="B21" s="35" t="e">
        <f>'Geomembrane Matrix 12-2-11'!#REF!</f>
        <v>#REF!</v>
      </c>
      <c r="C21" s="30" t="s">
        <v>28</v>
      </c>
      <c r="D21" s="30" t="s">
        <v>28</v>
      </c>
      <c r="E21" s="30" t="s">
        <v>28</v>
      </c>
      <c r="F21" s="8" t="s">
        <v>23</v>
      </c>
      <c r="G21" s="7" t="s">
        <v>22</v>
      </c>
      <c r="H21" s="30" t="s">
        <v>28</v>
      </c>
      <c r="I21" s="7" t="s">
        <v>22</v>
      </c>
      <c r="J21" s="30" t="s">
        <v>28</v>
      </c>
      <c r="K21" s="7" t="s">
        <v>22</v>
      </c>
      <c r="L21" s="15" t="s">
        <v>28</v>
      </c>
      <c r="M21" s="34"/>
      <c r="N21" s="46" t="e">
        <f t="shared" si="0"/>
        <v>#REF!</v>
      </c>
      <c r="O21" s="46" t="e">
        <f t="shared" si="1"/>
        <v>#REF!</v>
      </c>
      <c r="P21" s="46" t="e">
        <f t="shared" si="2"/>
        <v>#REF!</v>
      </c>
      <c r="Q21" s="46" t="e">
        <f t="shared" si="3"/>
        <v>#REF!</v>
      </c>
      <c r="R21" s="46" t="e">
        <f t="shared" si="4"/>
        <v>#REF!</v>
      </c>
      <c r="S21" s="46" t="e">
        <f t="shared" si="5"/>
        <v>#REF!</v>
      </c>
      <c r="T21" s="46" t="e">
        <f t="shared" si="6"/>
        <v>#REF!</v>
      </c>
      <c r="U21" s="46" t="e">
        <f t="shared" si="7"/>
        <v>#REF!</v>
      </c>
      <c r="V21" s="46" t="e">
        <f t="shared" si="8"/>
        <v>#REF!</v>
      </c>
      <c r="W21" s="46" t="e">
        <f t="shared" si="9"/>
        <v>#REF!</v>
      </c>
    </row>
    <row r="22" spans="1:23" ht="15">
      <c r="A22" s="5" t="s">
        <v>38</v>
      </c>
      <c r="B22" s="35" t="e">
        <f>'Geomembrane Matrix 12-2-11'!#REF!</f>
        <v>#REF!</v>
      </c>
      <c r="C22" s="30" t="s">
        <v>28</v>
      </c>
      <c r="D22" s="30" t="s">
        <v>28</v>
      </c>
      <c r="E22" s="30" t="s">
        <v>28</v>
      </c>
      <c r="F22" s="30" t="s">
        <v>28</v>
      </c>
      <c r="G22" s="30" t="s">
        <v>28</v>
      </c>
      <c r="H22" s="30" t="s">
        <v>28</v>
      </c>
      <c r="I22" s="8" t="s">
        <v>23</v>
      </c>
      <c r="J22" s="30" t="s">
        <v>28</v>
      </c>
      <c r="K22" s="30" t="s">
        <v>28</v>
      </c>
      <c r="L22" s="15" t="s">
        <v>28</v>
      </c>
      <c r="M22" s="34"/>
      <c r="N22" s="46" t="e">
        <f t="shared" si="0"/>
        <v>#REF!</v>
      </c>
      <c r="O22" s="46" t="e">
        <f t="shared" si="1"/>
        <v>#REF!</v>
      </c>
      <c r="P22" s="46" t="e">
        <f t="shared" si="2"/>
        <v>#REF!</v>
      </c>
      <c r="Q22" s="46" t="e">
        <f t="shared" si="3"/>
        <v>#REF!</v>
      </c>
      <c r="R22" s="46" t="e">
        <f t="shared" si="4"/>
        <v>#REF!</v>
      </c>
      <c r="S22" s="46" t="e">
        <f t="shared" si="5"/>
        <v>#REF!</v>
      </c>
      <c r="T22" s="46" t="e">
        <f t="shared" si="6"/>
        <v>#REF!</v>
      </c>
      <c r="U22" s="46" t="e">
        <f t="shared" si="7"/>
        <v>#REF!</v>
      </c>
      <c r="V22" s="46" t="e">
        <f t="shared" si="8"/>
        <v>#REF!</v>
      </c>
      <c r="W22" s="46" t="e">
        <f t="shared" si="9"/>
        <v>#REF!</v>
      </c>
    </row>
    <row r="23" spans="1:23" ht="15">
      <c r="A23" s="5" t="s">
        <v>45</v>
      </c>
      <c r="B23" s="35">
        <f>'Geomembrane Matrix 12-2-11'!B23</f>
        <v>0</v>
      </c>
      <c r="C23" s="30" t="s">
        <v>28</v>
      </c>
      <c r="D23" s="30" t="s">
        <v>28</v>
      </c>
      <c r="E23" s="7" t="s">
        <v>22</v>
      </c>
      <c r="F23" s="8" t="s">
        <v>23</v>
      </c>
      <c r="G23" s="9" t="s">
        <v>24</v>
      </c>
      <c r="H23" s="30" t="s">
        <v>28</v>
      </c>
      <c r="I23" s="7" t="s">
        <v>22</v>
      </c>
      <c r="J23" s="7" t="s">
        <v>22</v>
      </c>
      <c r="K23" s="7" t="s">
        <v>22</v>
      </c>
      <c r="L23" s="11" t="s">
        <v>22</v>
      </c>
      <c r="M23" s="34"/>
      <c r="N23" s="46" t="b">
        <f t="shared" si="0"/>
        <v>0</v>
      </c>
      <c r="O23" s="46" t="b">
        <f t="shared" si="1"/>
        <v>0</v>
      </c>
      <c r="P23" s="46" t="b">
        <f t="shared" si="2"/>
        <v>0</v>
      </c>
      <c r="Q23" s="46" t="b">
        <f t="shared" si="3"/>
        <v>0</v>
      </c>
      <c r="R23" s="46" t="b">
        <f t="shared" si="4"/>
        <v>0</v>
      </c>
      <c r="S23" s="46" t="b">
        <f t="shared" si="5"/>
        <v>0</v>
      </c>
      <c r="T23" s="46" t="b">
        <f t="shared" si="6"/>
        <v>0</v>
      </c>
      <c r="U23" s="46" t="b">
        <f t="shared" si="7"/>
        <v>0</v>
      </c>
      <c r="V23" s="46" t="b">
        <f t="shared" si="8"/>
        <v>0</v>
      </c>
      <c r="W23" s="46" t="b">
        <f t="shared" si="9"/>
        <v>0</v>
      </c>
    </row>
    <row r="24" spans="1:23" ht="15">
      <c r="A24" s="5" t="s">
        <v>53</v>
      </c>
      <c r="B24" s="35" t="e">
        <f>'Geomembrane Matrix 12-2-11'!#REF!</f>
        <v>#REF!</v>
      </c>
      <c r="C24" s="38" t="s">
        <v>21</v>
      </c>
      <c r="D24" s="38" t="s">
        <v>21</v>
      </c>
      <c r="E24" s="38" t="s">
        <v>21</v>
      </c>
      <c r="F24" s="38" t="s">
        <v>21</v>
      </c>
      <c r="G24" s="38" t="s">
        <v>21</v>
      </c>
      <c r="H24" s="38" t="s">
        <v>21</v>
      </c>
      <c r="I24" s="9" t="s">
        <v>24</v>
      </c>
      <c r="J24" s="38" t="s">
        <v>21</v>
      </c>
      <c r="K24" s="38" t="s">
        <v>21</v>
      </c>
      <c r="L24" s="28" t="s">
        <v>21</v>
      </c>
      <c r="M24" s="34"/>
      <c r="N24" s="46" t="e">
        <f t="shared" si="0"/>
        <v>#REF!</v>
      </c>
      <c r="O24" s="46" t="e">
        <f t="shared" si="1"/>
        <v>#REF!</v>
      </c>
      <c r="P24" s="46" t="e">
        <f t="shared" si="2"/>
        <v>#REF!</v>
      </c>
      <c r="Q24" s="46" t="e">
        <f t="shared" si="3"/>
        <v>#REF!</v>
      </c>
      <c r="R24" s="46" t="e">
        <f t="shared" si="4"/>
        <v>#REF!</v>
      </c>
      <c r="S24" s="46" t="e">
        <f t="shared" si="5"/>
        <v>#REF!</v>
      </c>
      <c r="T24" s="46" t="e">
        <f t="shared" si="6"/>
        <v>#REF!</v>
      </c>
      <c r="U24" s="46" t="e">
        <f t="shared" si="7"/>
        <v>#REF!</v>
      </c>
      <c r="V24" s="46" t="e">
        <f t="shared" si="8"/>
        <v>#REF!</v>
      </c>
      <c r="W24" s="46" t="e">
        <f t="shared" si="9"/>
        <v>#REF!</v>
      </c>
    </row>
    <row r="25" spans="1:23" ht="15">
      <c r="A25" s="5" t="s">
        <v>54</v>
      </c>
      <c r="B25" s="35" t="e">
        <f>'Geomembrane Matrix 12-2-11'!#REF!</f>
        <v>#REF!</v>
      </c>
      <c r="C25" s="7" t="s">
        <v>22</v>
      </c>
      <c r="D25" s="38" t="s">
        <v>21</v>
      </c>
      <c r="E25" s="7" t="s">
        <v>22</v>
      </c>
      <c r="F25" s="9" t="s">
        <v>24</v>
      </c>
      <c r="G25" s="7" t="s">
        <v>22</v>
      </c>
      <c r="H25" s="38" t="s">
        <v>21</v>
      </c>
      <c r="I25" s="7" t="s">
        <v>22</v>
      </c>
      <c r="J25" s="38" t="s">
        <v>21</v>
      </c>
      <c r="K25" s="7" t="s">
        <v>22</v>
      </c>
      <c r="L25" s="28" t="s">
        <v>21</v>
      </c>
      <c r="M25" s="34"/>
      <c r="N25" s="46" t="e">
        <f t="shared" si="0"/>
        <v>#REF!</v>
      </c>
      <c r="O25" s="46" t="e">
        <f t="shared" si="1"/>
        <v>#REF!</v>
      </c>
      <c r="P25" s="46" t="e">
        <f t="shared" si="2"/>
        <v>#REF!</v>
      </c>
      <c r="Q25" s="46" t="e">
        <f t="shared" si="3"/>
        <v>#REF!</v>
      </c>
      <c r="R25" s="46" t="e">
        <f t="shared" si="4"/>
        <v>#REF!</v>
      </c>
      <c r="S25" s="46" t="e">
        <f t="shared" si="5"/>
        <v>#REF!</v>
      </c>
      <c r="T25" s="46" t="e">
        <f t="shared" si="6"/>
        <v>#REF!</v>
      </c>
      <c r="U25" s="46" t="e">
        <f t="shared" si="7"/>
        <v>#REF!</v>
      </c>
      <c r="V25" s="46" t="e">
        <f t="shared" si="8"/>
        <v>#REF!</v>
      </c>
      <c r="W25" s="46" t="e">
        <f t="shared" si="9"/>
        <v>#REF!</v>
      </c>
    </row>
    <row r="26" spans="1:23" ht="15">
      <c r="A26" s="5" t="s">
        <v>39</v>
      </c>
      <c r="B26" s="35" t="e">
        <f>'Geomembrane Matrix 12-2-11'!#REF!</f>
        <v>#REF!</v>
      </c>
      <c r="C26" s="38" t="s">
        <v>21</v>
      </c>
      <c r="D26" s="38" t="s">
        <v>21</v>
      </c>
      <c r="E26" s="7" t="s">
        <v>22</v>
      </c>
      <c r="F26" s="8" t="s">
        <v>23</v>
      </c>
      <c r="G26" s="8" t="s">
        <v>23</v>
      </c>
      <c r="H26" s="7" t="s">
        <v>22</v>
      </c>
      <c r="I26" s="7" t="s">
        <v>22</v>
      </c>
      <c r="J26" s="9" t="s">
        <v>24</v>
      </c>
      <c r="K26" s="7" t="s">
        <v>22</v>
      </c>
      <c r="L26" s="13" t="s">
        <v>24</v>
      </c>
      <c r="M26" s="34"/>
      <c r="N26" s="46" t="e">
        <f t="shared" si="0"/>
        <v>#REF!</v>
      </c>
      <c r="O26" s="46" t="e">
        <f t="shared" si="1"/>
        <v>#REF!</v>
      </c>
      <c r="P26" s="46" t="e">
        <f t="shared" si="2"/>
        <v>#REF!</v>
      </c>
      <c r="Q26" s="46" t="e">
        <f t="shared" si="3"/>
        <v>#REF!</v>
      </c>
      <c r="R26" s="46" t="e">
        <f t="shared" si="4"/>
        <v>#REF!</v>
      </c>
      <c r="S26" s="46" t="e">
        <f t="shared" si="5"/>
        <v>#REF!</v>
      </c>
      <c r="T26" s="46" t="e">
        <f t="shared" si="6"/>
        <v>#REF!</v>
      </c>
      <c r="U26" s="46" t="e">
        <f t="shared" si="7"/>
        <v>#REF!</v>
      </c>
      <c r="V26" s="46" t="e">
        <f t="shared" si="8"/>
        <v>#REF!</v>
      </c>
      <c r="W26" s="46" t="e">
        <f t="shared" si="9"/>
        <v>#REF!</v>
      </c>
    </row>
    <row r="27" spans="1:23" ht="15">
      <c r="A27" s="5" t="s">
        <v>40</v>
      </c>
      <c r="B27" s="35">
        <f>'Geomembrane Matrix 12-2-11'!B28</f>
        <v>0</v>
      </c>
      <c r="C27" s="38" t="s">
        <v>21</v>
      </c>
      <c r="D27" s="38" t="s">
        <v>21</v>
      </c>
      <c r="E27" s="7" t="s">
        <v>22</v>
      </c>
      <c r="F27" s="8" t="s">
        <v>23</v>
      </c>
      <c r="G27" s="8" t="s">
        <v>23</v>
      </c>
      <c r="H27" s="7" t="s">
        <v>22</v>
      </c>
      <c r="I27" s="6" t="s">
        <v>22</v>
      </c>
      <c r="J27" s="9" t="s">
        <v>24</v>
      </c>
      <c r="K27" s="7" t="s">
        <v>22</v>
      </c>
      <c r="L27" s="13" t="s">
        <v>24</v>
      </c>
      <c r="M27" s="34"/>
      <c r="N27" s="46" t="b">
        <f t="shared" si="0"/>
        <v>0</v>
      </c>
      <c r="O27" s="46" t="b">
        <f t="shared" si="1"/>
        <v>0</v>
      </c>
      <c r="P27" s="46" t="b">
        <f t="shared" si="2"/>
        <v>0</v>
      </c>
      <c r="Q27" s="46" t="b">
        <f t="shared" si="3"/>
        <v>0</v>
      </c>
      <c r="R27" s="46" t="b">
        <f t="shared" si="4"/>
        <v>0</v>
      </c>
      <c r="S27" s="46" t="b">
        <f t="shared" si="5"/>
        <v>0</v>
      </c>
      <c r="T27" s="46" t="b">
        <f t="shared" si="6"/>
        <v>0</v>
      </c>
      <c r="U27" s="46" t="b">
        <f t="shared" si="7"/>
        <v>0</v>
      </c>
      <c r="V27" s="46" t="b">
        <f t="shared" si="8"/>
        <v>0</v>
      </c>
      <c r="W27" s="46" t="b">
        <f t="shared" si="9"/>
        <v>0</v>
      </c>
    </row>
    <row r="28" spans="1:23" ht="15">
      <c r="A28" s="5" t="s">
        <v>72</v>
      </c>
      <c r="B28" s="35" t="e">
        <f>'Geomembrane Matrix 12-2-11'!#REF!</f>
        <v>#REF!</v>
      </c>
      <c r="C28" s="38" t="s">
        <v>21</v>
      </c>
      <c r="D28" s="9" t="s">
        <v>24</v>
      </c>
      <c r="E28" s="9" t="s">
        <v>24</v>
      </c>
      <c r="F28" s="8" t="s">
        <v>23</v>
      </c>
      <c r="G28" s="8" t="s">
        <v>23</v>
      </c>
      <c r="H28" s="9" t="s">
        <v>24</v>
      </c>
      <c r="I28" s="7" t="s">
        <v>22</v>
      </c>
      <c r="J28" s="9" t="s">
        <v>24</v>
      </c>
      <c r="K28" s="29" t="s">
        <v>21</v>
      </c>
      <c r="L28" s="13" t="s">
        <v>24</v>
      </c>
      <c r="M28" s="34"/>
      <c r="N28" s="46" t="e">
        <f t="shared" si="0"/>
        <v>#REF!</v>
      </c>
      <c r="O28" s="46" t="e">
        <f t="shared" si="1"/>
        <v>#REF!</v>
      </c>
      <c r="P28" s="46" t="e">
        <f t="shared" si="2"/>
        <v>#REF!</v>
      </c>
      <c r="Q28" s="46" t="e">
        <f t="shared" si="3"/>
        <v>#REF!</v>
      </c>
      <c r="R28" s="46" t="e">
        <f t="shared" si="4"/>
        <v>#REF!</v>
      </c>
      <c r="S28" s="46" t="e">
        <f t="shared" si="5"/>
        <v>#REF!</v>
      </c>
      <c r="T28" s="46" t="e">
        <f t="shared" si="6"/>
        <v>#REF!</v>
      </c>
      <c r="U28" s="46" t="e">
        <f t="shared" si="7"/>
        <v>#REF!</v>
      </c>
      <c r="V28" s="46" t="e">
        <f t="shared" si="8"/>
        <v>#REF!</v>
      </c>
      <c r="W28" s="46" t="e">
        <f t="shared" si="9"/>
        <v>#REF!</v>
      </c>
    </row>
    <row r="29" spans="1:23">
      <c r="A29" s="5" t="s">
        <v>33</v>
      </c>
      <c r="B29" s="35" t="e">
        <f>'Geomembrane Matrix 12-2-11'!#REF!</f>
        <v>#REF!</v>
      </c>
      <c r="C29" s="38" t="s">
        <v>21</v>
      </c>
      <c r="D29" s="29" t="s">
        <v>21</v>
      </c>
      <c r="E29" s="29" t="s">
        <v>21</v>
      </c>
      <c r="F29" s="8" t="s">
        <v>23</v>
      </c>
      <c r="G29" s="9" t="s">
        <v>24</v>
      </c>
      <c r="H29" s="29" t="s">
        <v>21</v>
      </c>
      <c r="I29" s="9" t="s">
        <v>24</v>
      </c>
      <c r="J29" s="29" t="s">
        <v>21</v>
      </c>
      <c r="K29" s="7" t="s">
        <v>22</v>
      </c>
      <c r="L29" s="9" t="s">
        <v>24</v>
      </c>
      <c r="M29" s="34"/>
      <c r="N29" s="46" t="e">
        <f t="shared" si="0"/>
        <v>#REF!</v>
      </c>
      <c r="O29" s="46" t="e">
        <f t="shared" si="1"/>
        <v>#REF!</v>
      </c>
      <c r="P29" s="46" t="e">
        <f t="shared" si="2"/>
        <v>#REF!</v>
      </c>
      <c r="Q29" s="46" t="e">
        <f t="shared" si="3"/>
        <v>#REF!</v>
      </c>
      <c r="R29" s="46" t="e">
        <f t="shared" si="4"/>
        <v>#REF!</v>
      </c>
      <c r="S29" s="46" t="e">
        <f t="shared" si="5"/>
        <v>#REF!</v>
      </c>
      <c r="T29" s="46" t="e">
        <f t="shared" si="6"/>
        <v>#REF!</v>
      </c>
      <c r="U29" s="46" t="e">
        <f t="shared" si="7"/>
        <v>#REF!</v>
      </c>
      <c r="V29" s="46" t="e">
        <f t="shared" si="8"/>
        <v>#REF!</v>
      </c>
      <c r="W29" s="46" t="e">
        <f t="shared" si="9"/>
        <v>#REF!</v>
      </c>
    </row>
    <row r="30" spans="1:23" ht="15">
      <c r="A30" s="5" t="s">
        <v>52</v>
      </c>
      <c r="B30" s="35">
        <f>'Geomembrane Matrix 12-2-11'!B29</f>
        <v>0</v>
      </c>
      <c r="C30" s="38" t="s">
        <v>21</v>
      </c>
      <c r="D30" s="8" t="s">
        <v>23</v>
      </c>
      <c r="E30" s="8" t="s">
        <v>23</v>
      </c>
      <c r="F30" s="8" t="s">
        <v>23</v>
      </c>
      <c r="G30" s="6" t="s">
        <v>22</v>
      </c>
      <c r="H30" s="8" t="s">
        <v>23</v>
      </c>
      <c r="I30" s="7" t="s">
        <v>22</v>
      </c>
      <c r="J30" s="8" t="s">
        <v>23</v>
      </c>
      <c r="K30" s="29" t="s">
        <v>21</v>
      </c>
      <c r="L30" s="12" t="s">
        <v>23</v>
      </c>
      <c r="M30" s="34"/>
      <c r="N30" s="46" t="b">
        <f t="shared" si="0"/>
        <v>0</v>
      </c>
      <c r="O30" s="46" t="b">
        <f t="shared" si="1"/>
        <v>0</v>
      </c>
      <c r="P30" s="46" t="b">
        <f t="shared" si="2"/>
        <v>0</v>
      </c>
      <c r="Q30" s="46" t="b">
        <f t="shared" si="3"/>
        <v>0</v>
      </c>
      <c r="R30" s="46" t="b">
        <f t="shared" si="4"/>
        <v>0</v>
      </c>
      <c r="S30" s="46" t="b">
        <f t="shared" si="5"/>
        <v>0</v>
      </c>
      <c r="T30" s="46" t="b">
        <f t="shared" si="6"/>
        <v>0</v>
      </c>
      <c r="U30" s="46" t="b">
        <f t="shared" si="7"/>
        <v>0</v>
      </c>
      <c r="V30" s="46" t="b">
        <f t="shared" si="8"/>
        <v>0</v>
      </c>
      <c r="W30" s="46" t="b">
        <f t="shared" si="9"/>
        <v>0</v>
      </c>
    </row>
    <row r="31" spans="1:23" ht="15">
      <c r="A31" s="5" t="s">
        <v>73</v>
      </c>
      <c r="B31" s="35">
        <f>'Geomembrane Matrix 12-2-11'!B30</f>
        <v>0</v>
      </c>
      <c r="C31" s="38" t="s">
        <v>21</v>
      </c>
      <c r="D31" s="8" t="s">
        <v>23</v>
      </c>
      <c r="E31" s="8" t="s">
        <v>23</v>
      </c>
      <c r="F31" s="8" t="s">
        <v>23</v>
      </c>
      <c r="G31" s="7" t="s">
        <v>22</v>
      </c>
      <c r="H31" s="8" t="s">
        <v>23</v>
      </c>
      <c r="I31" s="14" t="s">
        <v>22</v>
      </c>
      <c r="J31" s="8" t="s">
        <v>23</v>
      </c>
      <c r="K31" s="29" t="s">
        <v>21</v>
      </c>
      <c r="L31" s="12" t="s">
        <v>23</v>
      </c>
      <c r="M31" s="34"/>
      <c r="N31" s="46" t="b">
        <f t="shared" si="0"/>
        <v>0</v>
      </c>
      <c r="O31" s="46" t="b">
        <f t="shared" si="1"/>
        <v>0</v>
      </c>
      <c r="P31" s="46" t="b">
        <f t="shared" si="2"/>
        <v>0</v>
      </c>
      <c r="Q31" s="46" t="b">
        <f t="shared" si="3"/>
        <v>0</v>
      </c>
      <c r="R31" s="46" t="b">
        <f t="shared" si="4"/>
        <v>0</v>
      </c>
      <c r="S31" s="46" t="b">
        <f t="shared" si="5"/>
        <v>0</v>
      </c>
      <c r="T31" s="46" t="b">
        <f t="shared" si="6"/>
        <v>0</v>
      </c>
      <c r="U31" s="46" t="b">
        <f t="shared" si="7"/>
        <v>0</v>
      </c>
      <c r="V31" s="46" t="b">
        <f t="shared" si="8"/>
        <v>0</v>
      </c>
      <c r="W31" s="46" t="b">
        <f t="shared" si="9"/>
        <v>0</v>
      </c>
    </row>
    <row r="32" spans="1:23" ht="15">
      <c r="A32" s="5" t="s">
        <v>27</v>
      </c>
      <c r="B32" s="35" t="e">
        <f>'Geomembrane Matrix 12-2-11'!#REF!</f>
        <v>#REF!</v>
      </c>
      <c r="C32" s="6" t="s">
        <v>22</v>
      </c>
      <c r="D32" s="6" t="s">
        <v>22</v>
      </c>
      <c r="E32" s="38" t="s">
        <v>21</v>
      </c>
      <c r="F32" s="29" t="s">
        <v>21</v>
      </c>
      <c r="G32" s="29" t="s">
        <v>21</v>
      </c>
      <c r="H32" s="7" t="s">
        <v>22</v>
      </c>
      <c r="I32" s="7" t="s">
        <v>22</v>
      </c>
      <c r="J32" s="38" t="s">
        <v>21</v>
      </c>
      <c r="K32" s="29" t="s">
        <v>21</v>
      </c>
      <c r="L32" s="13" t="s">
        <v>22</v>
      </c>
      <c r="M32" s="34"/>
      <c r="N32" s="46" t="e">
        <f t="shared" si="0"/>
        <v>#REF!</v>
      </c>
      <c r="O32" s="46" t="e">
        <f t="shared" si="1"/>
        <v>#REF!</v>
      </c>
      <c r="P32" s="46" t="e">
        <f t="shared" si="2"/>
        <v>#REF!</v>
      </c>
      <c r="Q32" s="46" t="e">
        <f t="shared" si="3"/>
        <v>#REF!</v>
      </c>
      <c r="R32" s="46" t="e">
        <f t="shared" si="4"/>
        <v>#REF!</v>
      </c>
      <c r="S32" s="46" t="e">
        <f t="shared" si="5"/>
        <v>#REF!</v>
      </c>
      <c r="T32" s="46" t="e">
        <f t="shared" si="6"/>
        <v>#REF!</v>
      </c>
      <c r="U32" s="46" t="e">
        <f t="shared" si="7"/>
        <v>#REF!</v>
      </c>
      <c r="V32" s="46" t="e">
        <f t="shared" si="8"/>
        <v>#REF!</v>
      </c>
      <c r="W32" s="46" t="e">
        <f t="shared" si="9"/>
        <v>#REF!</v>
      </c>
    </row>
    <row r="33" spans="1:23" ht="15">
      <c r="A33" s="5" t="s">
        <v>35</v>
      </c>
      <c r="B33" s="35">
        <f>'Geomembrane Matrix 12-2-11'!B31</f>
        <v>0</v>
      </c>
      <c r="C33" s="38" t="s">
        <v>21</v>
      </c>
      <c r="D33" s="38" t="s">
        <v>21</v>
      </c>
      <c r="E33" s="9" t="s">
        <v>24</v>
      </c>
      <c r="F33" s="8" t="s">
        <v>23</v>
      </c>
      <c r="G33" s="8" t="s">
        <v>23</v>
      </c>
      <c r="H33" s="7" t="s">
        <v>22</v>
      </c>
      <c r="I33" s="8" t="s">
        <v>23</v>
      </c>
      <c r="J33" s="9" t="s">
        <v>24</v>
      </c>
      <c r="K33" s="9" t="s">
        <v>24</v>
      </c>
      <c r="L33" s="13" t="s">
        <v>24</v>
      </c>
      <c r="M33" s="34"/>
      <c r="N33" s="46" t="b">
        <f t="shared" si="0"/>
        <v>0</v>
      </c>
      <c r="O33" s="46" t="b">
        <f t="shared" si="1"/>
        <v>0</v>
      </c>
      <c r="P33" s="46" t="b">
        <f t="shared" si="2"/>
        <v>0</v>
      </c>
      <c r="Q33" s="46" t="b">
        <f t="shared" si="3"/>
        <v>0</v>
      </c>
      <c r="R33" s="46" t="b">
        <f t="shared" si="4"/>
        <v>0</v>
      </c>
      <c r="S33" s="46" t="b">
        <f t="shared" si="5"/>
        <v>0</v>
      </c>
      <c r="T33" s="46" t="b">
        <f t="shared" si="6"/>
        <v>0</v>
      </c>
      <c r="U33" s="46" t="b">
        <f t="shared" si="7"/>
        <v>0</v>
      </c>
      <c r="V33" s="46" t="b">
        <f t="shared" si="8"/>
        <v>0</v>
      </c>
      <c r="W33" s="46" t="b">
        <f t="shared" si="9"/>
        <v>0</v>
      </c>
    </row>
    <row r="34" spans="1:23" ht="15">
      <c r="A34" s="5" t="s">
        <v>76</v>
      </c>
      <c r="B34" s="35">
        <f>'Geomembrane Matrix 12-2-11'!B32</f>
        <v>0</v>
      </c>
      <c r="C34" s="38" t="s">
        <v>21</v>
      </c>
      <c r="D34" s="38" t="s">
        <v>21</v>
      </c>
      <c r="E34" s="38" t="s">
        <v>21</v>
      </c>
      <c r="F34" s="38" t="s">
        <v>21</v>
      </c>
      <c r="G34" s="38" t="s">
        <v>21</v>
      </c>
      <c r="H34" s="38" t="s">
        <v>21</v>
      </c>
      <c r="I34" s="38" t="s">
        <v>21</v>
      </c>
      <c r="J34" s="38" t="s">
        <v>21</v>
      </c>
      <c r="K34" s="38" t="s">
        <v>21</v>
      </c>
      <c r="L34" s="28" t="s">
        <v>21</v>
      </c>
      <c r="M34" s="34"/>
      <c r="N34" s="46" t="b">
        <f t="shared" si="0"/>
        <v>0</v>
      </c>
      <c r="O34" s="46" t="b">
        <f t="shared" si="1"/>
        <v>0</v>
      </c>
      <c r="P34" s="46" t="b">
        <f t="shared" si="2"/>
        <v>0</v>
      </c>
      <c r="Q34" s="46" t="b">
        <f t="shared" si="3"/>
        <v>0</v>
      </c>
      <c r="R34" s="46" t="b">
        <f t="shared" si="4"/>
        <v>0</v>
      </c>
      <c r="S34" s="46" t="b">
        <f t="shared" si="5"/>
        <v>0</v>
      </c>
      <c r="T34" s="46" t="b">
        <f t="shared" si="6"/>
        <v>0</v>
      </c>
      <c r="U34" s="46" t="b">
        <f t="shared" si="7"/>
        <v>0</v>
      </c>
      <c r="V34" s="46" t="b">
        <f t="shared" si="8"/>
        <v>0</v>
      </c>
      <c r="W34" s="46" t="b">
        <f t="shared" si="9"/>
        <v>0</v>
      </c>
    </row>
    <row r="35" spans="1:23" ht="15">
      <c r="A35" s="5" t="s">
        <v>46</v>
      </c>
      <c r="B35" s="35">
        <f>'Geomembrane Matrix 12-2-11'!B33</f>
        <v>0</v>
      </c>
      <c r="C35" s="9" t="s">
        <v>24</v>
      </c>
      <c r="D35" s="9" t="s">
        <v>24</v>
      </c>
      <c r="E35" s="7" t="s">
        <v>22</v>
      </c>
      <c r="F35" s="38" t="s">
        <v>21</v>
      </c>
      <c r="G35" s="38" t="s">
        <v>21</v>
      </c>
      <c r="H35" s="7" t="s">
        <v>22</v>
      </c>
      <c r="I35" s="38" t="s">
        <v>21</v>
      </c>
      <c r="J35" s="7" t="s">
        <v>22</v>
      </c>
      <c r="K35" s="38" t="s">
        <v>21</v>
      </c>
      <c r="L35" s="11" t="s">
        <v>22</v>
      </c>
      <c r="M35" s="34"/>
      <c r="N35" s="46" t="b">
        <f t="shared" si="0"/>
        <v>0</v>
      </c>
      <c r="O35" s="46" t="b">
        <f t="shared" si="1"/>
        <v>0</v>
      </c>
      <c r="P35" s="46" t="b">
        <f t="shared" si="2"/>
        <v>0</v>
      </c>
      <c r="Q35" s="46" t="b">
        <f t="shared" si="3"/>
        <v>0</v>
      </c>
      <c r="R35" s="46" t="b">
        <f t="shared" si="4"/>
        <v>0</v>
      </c>
      <c r="S35" s="46" t="b">
        <f t="shared" si="5"/>
        <v>0</v>
      </c>
      <c r="T35" s="46" t="b">
        <f t="shared" si="6"/>
        <v>0</v>
      </c>
      <c r="U35" s="46" t="b">
        <f t="shared" si="7"/>
        <v>0</v>
      </c>
      <c r="V35" s="46" t="b">
        <f t="shared" si="8"/>
        <v>0</v>
      </c>
      <c r="W35" s="46" t="b">
        <f t="shared" si="9"/>
        <v>0</v>
      </c>
    </row>
    <row r="36" spans="1:23" ht="15">
      <c r="A36" s="5" t="s">
        <v>77</v>
      </c>
      <c r="B36" s="35" t="e">
        <f>'Geomembrane Matrix 12-2-11'!#REF!</f>
        <v>#REF!</v>
      </c>
      <c r="C36" s="38" t="s">
        <v>21</v>
      </c>
      <c r="D36" s="38" t="s">
        <v>21</v>
      </c>
      <c r="E36" s="7" t="s">
        <v>22</v>
      </c>
      <c r="F36" s="9" t="s">
        <v>24</v>
      </c>
      <c r="G36" s="9" t="s">
        <v>24</v>
      </c>
      <c r="H36" s="7" t="s">
        <v>22</v>
      </c>
      <c r="I36" s="38" t="s">
        <v>21</v>
      </c>
      <c r="J36" s="7" t="s">
        <v>22</v>
      </c>
      <c r="K36" s="38" t="s">
        <v>21</v>
      </c>
      <c r="L36" s="11" t="s">
        <v>22</v>
      </c>
      <c r="M36" s="34"/>
      <c r="N36" s="46" t="e">
        <f t="shared" si="0"/>
        <v>#REF!</v>
      </c>
      <c r="O36" s="46" t="e">
        <f t="shared" si="1"/>
        <v>#REF!</v>
      </c>
      <c r="P36" s="46" t="e">
        <f t="shared" si="2"/>
        <v>#REF!</v>
      </c>
      <c r="Q36" s="46" t="e">
        <f t="shared" si="3"/>
        <v>#REF!</v>
      </c>
      <c r="R36" s="46" t="e">
        <f t="shared" si="4"/>
        <v>#REF!</v>
      </c>
      <c r="S36" s="46" t="e">
        <f t="shared" si="5"/>
        <v>#REF!</v>
      </c>
      <c r="T36" s="46" t="e">
        <f t="shared" si="6"/>
        <v>#REF!</v>
      </c>
      <c r="U36" s="46" t="e">
        <f t="shared" si="7"/>
        <v>#REF!</v>
      </c>
      <c r="V36" s="46" t="e">
        <f t="shared" si="8"/>
        <v>#REF!</v>
      </c>
      <c r="W36" s="46" t="e">
        <f t="shared" si="9"/>
        <v>#REF!</v>
      </c>
    </row>
    <row r="37" spans="1:23" ht="15">
      <c r="A37" s="5" t="s">
        <v>48</v>
      </c>
      <c r="B37" s="35">
        <f>'Geomembrane Matrix 12-2-11'!B34</f>
        <v>0</v>
      </c>
      <c r="C37" s="7" t="s">
        <v>22</v>
      </c>
      <c r="D37" s="38" t="s">
        <v>21</v>
      </c>
      <c r="E37" s="38" t="s">
        <v>21</v>
      </c>
      <c r="F37" s="9" t="s">
        <v>24</v>
      </c>
      <c r="G37" s="9" t="s">
        <v>24</v>
      </c>
      <c r="H37" s="7" t="s">
        <v>22</v>
      </c>
      <c r="I37" s="38" t="s">
        <v>21</v>
      </c>
      <c r="J37" s="38" t="s">
        <v>21</v>
      </c>
      <c r="K37" s="38" t="s">
        <v>21</v>
      </c>
      <c r="L37" s="11" t="s">
        <v>22</v>
      </c>
      <c r="M37" s="34"/>
      <c r="N37" s="46" t="b">
        <f t="shared" si="0"/>
        <v>0</v>
      </c>
      <c r="O37" s="46" t="b">
        <f t="shared" si="1"/>
        <v>0</v>
      </c>
      <c r="P37" s="46" t="b">
        <f t="shared" si="2"/>
        <v>0</v>
      </c>
      <c r="Q37" s="46" t="b">
        <f t="shared" si="3"/>
        <v>0</v>
      </c>
      <c r="R37" s="46" t="b">
        <f t="shared" si="4"/>
        <v>0</v>
      </c>
      <c r="S37" s="46" t="b">
        <f t="shared" si="5"/>
        <v>0</v>
      </c>
      <c r="T37" s="46" t="b">
        <f t="shared" si="6"/>
        <v>0</v>
      </c>
      <c r="U37" s="46" t="b">
        <f t="shared" si="7"/>
        <v>0</v>
      </c>
      <c r="V37" s="46" t="b">
        <f t="shared" si="8"/>
        <v>0</v>
      </c>
      <c r="W37" s="46" t="b">
        <f t="shared" si="9"/>
        <v>0</v>
      </c>
    </row>
    <row r="38" spans="1:23">
      <c r="A38" s="5" t="s">
        <v>55</v>
      </c>
      <c r="B38" s="35">
        <f>'Geomembrane Matrix 12-2-11'!B35</f>
        <v>0</v>
      </c>
      <c r="C38" s="9" t="s">
        <v>24</v>
      </c>
      <c r="D38" s="9" t="s">
        <v>24</v>
      </c>
      <c r="E38" s="7" t="s">
        <v>22</v>
      </c>
      <c r="F38" s="9" t="s">
        <v>24</v>
      </c>
      <c r="G38" s="6" t="s">
        <v>22</v>
      </c>
      <c r="H38" s="7" t="s">
        <v>22</v>
      </c>
      <c r="I38" s="7" t="s">
        <v>22</v>
      </c>
      <c r="J38" s="6" t="s">
        <v>22</v>
      </c>
      <c r="K38" s="37" t="s">
        <v>21</v>
      </c>
      <c r="L38" s="6" t="s">
        <v>22</v>
      </c>
      <c r="M38" s="34"/>
      <c r="N38" s="46" t="b">
        <f t="shared" si="0"/>
        <v>0</v>
      </c>
      <c r="O38" s="46" t="b">
        <f t="shared" si="1"/>
        <v>0</v>
      </c>
      <c r="P38" s="46" t="b">
        <f t="shared" si="2"/>
        <v>0</v>
      </c>
      <c r="Q38" s="46" t="b">
        <f t="shared" si="3"/>
        <v>0</v>
      </c>
      <c r="R38" s="46" t="b">
        <f t="shared" si="4"/>
        <v>0</v>
      </c>
      <c r="S38" s="46" t="b">
        <f t="shared" si="5"/>
        <v>0</v>
      </c>
      <c r="T38" s="46" t="b">
        <f t="shared" si="6"/>
        <v>0</v>
      </c>
      <c r="U38" s="46" t="b">
        <f t="shared" si="7"/>
        <v>0</v>
      </c>
      <c r="V38" s="46" t="b">
        <f t="shared" si="8"/>
        <v>0</v>
      </c>
      <c r="W38" s="46" t="b">
        <f t="shared" si="9"/>
        <v>0</v>
      </c>
    </row>
    <row r="39" spans="1:23" ht="15">
      <c r="A39" s="5" t="s">
        <v>51</v>
      </c>
      <c r="B39" s="35">
        <f>'Geomembrane Matrix 12-2-11'!B36</f>
        <v>0</v>
      </c>
      <c r="C39" s="29" t="s">
        <v>21</v>
      </c>
      <c r="D39" s="29" t="s">
        <v>21</v>
      </c>
      <c r="E39" s="7" t="s">
        <v>22</v>
      </c>
      <c r="F39" s="9" t="s">
        <v>24</v>
      </c>
      <c r="G39" s="7" t="s">
        <v>22</v>
      </c>
      <c r="H39" s="8" t="s">
        <v>23</v>
      </c>
      <c r="I39" s="8" t="s">
        <v>23</v>
      </c>
      <c r="J39" s="7" t="s">
        <v>22</v>
      </c>
      <c r="K39" s="7" t="s">
        <v>22</v>
      </c>
      <c r="L39" s="11" t="s">
        <v>22</v>
      </c>
      <c r="M39" s="34"/>
      <c r="N39" s="46" t="b">
        <f t="shared" si="0"/>
        <v>0</v>
      </c>
      <c r="O39" s="46" t="b">
        <f t="shared" si="1"/>
        <v>0</v>
      </c>
      <c r="P39" s="46" t="b">
        <f t="shared" si="2"/>
        <v>0</v>
      </c>
      <c r="Q39" s="46" t="b">
        <f t="shared" si="3"/>
        <v>0</v>
      </c>
      <c r="R39" s="46" t="b">
        <f t="shared" si="4"/>
        <v>0</v>
      </c>
      <c r="S39" s="46" t="b">
        <f t="shared" si="5"/>
        <v>0</v>
      </c>
      <c r="T39" s="46" t="b">
        <f t="shared" si="6"/>
        <v>0</v>
      </c>
      <c r="U39" s="46" t="b">
        <f t="shared" si="7"/>
        <v>0</v>
      </c>
      <c r="V39" s="46" t="b">
        <f t="shared" si="8"/>
        <v>0</v>
      </c>
      <c r="W39" s="46" t="b">
        <f t="shared" si="9"/>
        <v>0</v>
      </c>
    </row>
    <row r="40" spans="1:23" ht="15">
      <c r="A40" s="5" t="s">
        <v>78</v>
      </c>
      <c r="B40" s="35">
        <f>'Geomembrane Matrix 12-2-11'!B37</f>
        <v>0</v>
      </c>
      <c r="C40" s="38" t="s">
        <v>21</v>
      </c>
      <c r="D40" s="23" t="s">
        <v>42</v>
      </c>
      <c r="E40" s="7" t="s">
        <v>22</v>
      </c>
      <c r="F40" s="23" t="s">
        <v>42</v>
      </c>
      <c r="G40" s="23" t="s">
        <v>42</v>
      </c>
      <c r="H40" s="7" t="s">
        <v>22</v>
      </c>
      <c r="I40" s="29" t="s">
        <v>21</v>
      </c>
      <c r="J40" s="29" t="s">
        <v>21</v>
      </c>
      <c r="K40" s="29" t="s">
        <v>21</v>
      </c>
      <c r="L40" s="27" t="s">
        <v>22</v>
      </c>
      <c r="M40" s="34"/>
      <c r="N40" s="46" t="b">
        <f t="shared" si="0"/>
        <v>0</v>
      </c>
      <c r="O40" s="46" t="b">
        <f t="shared" si="1"/>
        <v>0</v>
      </c>
      <c r="P40" s="46" t="b">
        <f t="shared" si="2"/>
        <v>0</v>
      </c>
      <c r="Q40" s="46" t="b">
        <f t="shared" si="3"/>
        <v>0</v>
      </c>
      <c r="R40" s="46" t="b">
        <f t="shared" si="4"/>
        <v>0</v>
      </c>
      <c r="S40" s="46" t="b">
        <f t="shared" si="5"/>
        <v>0</v>
      </c>
      <c r="T40" s="46" t="b">
        <f t="shared" si="6"/>
        <v>0</v>
      </c>
      <c r="U40" s="46" t="b">
        <f t="shared" si="7"/>
        <v>0</v>
      </c>
      <c r="V40" s="46" t="b">
        <f t="shared" si="8"/>
        <v>0</v>
      </c>
      <c r="W40" s="46" t="b">
        <f t="shared" si="9"/>
        <v>0</v>
      </c>
    </row>
    <row r="41" spans="1:23" ht="15">
      <c r="A41" s="5" t="s">
        <v>79</v>
      </c>
      <c r="B41" s="35">
        <f>'Geomembrane Matrix 12-2-11'!B38</f>
        <v>0</v>
      </c>
      <c r="C41" s="29" t="s">
        <v>21</v>
      </c>
      <c r="D41" s="29" t="s">
        <v>21</v>
      </c>
      <c r="E41" s="29" t="s">
        <v>21</v>
      </c>
      <c r="F41" s="8" t="s">
        <v>23</v>
      </c>
      <c r="G41" s="8" t="s">
        <v>23</v>
      </c>
      <c r="H41" s="29" t="s">
        <v>21</v>
      </c>
      <c r="I41" s="8" t="s">
        <v>23</v>
      </c>
      <c r="J41" s="29" t="s">
        <v>21</v>
      </c>
      <c r="K41" s="29" t="s">
        <v>21</v>
      </c>
      <c r="L41" s="13" t="s">
        <v>24</v>
      </c>
      <c r="M41" s="34"/>
      <c r="N41" s="46" t="b">
        <f t="shared" si="0"/>
        <v>0</v>
      </c>
      <c r="O41" s="46" t="b">
        <f t="shared" si="1"/>
        <v>0</v>
      </c>
      <c r="P41" s="46" t="b">
        <f t="shared" si="2"/>
        <v>0</v>
      </c>
      <c r="Q41" s="46" t="b">
        <f t="shared" si="3"/>
        <v>0</v>
      </c>
      <c r="R41" s="46" t="b">
        <f t="shared" si="4"/>
        <v>0</v>
      </c>
      <c r="S41" s="46" t="b">
        <f t="shared" si="5"/>
        <v>0</v>
      </c>
      <c r="T41" s="46" t="b">
        <f t="shared" si="6"/>
        <v>0</v>
      </c>
      <c r="U41" s="46" t="b">
        <f t="shared" si="7"/>
        <v>0</v>
      </c>
      <c r="V41" s="46" t="b">
        <f t="shared" si="8"/>
        <v>0</v>
      </c>
      <c r="W41" s="46" t="b">
        <f t="shared" si="9"/>
        <v>0</v>
      </c>
    </row>
    <row r="42" spans="1:23">
      <c r="A42" s="5" t="s">
        <v>80</v>
      </c>
      <c r="B42" s="35">
        <f>'Geomembrane Matrix 12-2-11'!B39</f>
        <v>0</v>
      </c>
      <c r="C42" s="29" t="s">
        <v>21</v>
      </c>
      <c r="D42" s="29" t="s">
        <v>21</v>
      </c>
      <c r="E42" s="29" t="s">
        <v>21</v>
      </c>
      <c r="F42" s="8" t="s">
        <v>23</v>
      </c>
      <c r="G42" s="8" t="s">
        <v>23</v>
      </c>
      <c r="H42" s="7" t="s">
        <v>22</v>
      </c>
      <c r="I42" s="8" t="s">
        <v>23</v>
      </c>
      <c r="J42" s="29" t="s">
        <v>21</v>
      </c>
      <c r="K42" s="29" t="s">
        <v>21</v>
      </c>
      <c r="L42" s="9" t="s">
        <v>24</v>
      </c>
      <c r="M42" s="34"/>
      <c r="N42" s="46" t="b">
        <f t="shared" si="0"/>
        <v>0</v>
      </c>
      <c r="O42" s="46" t="b">
        <f t="shared" si="1"/>
        <v>0</v>
      </c>
      <c r="P42" s="46" t="b">
        <f t="shared" si="2"/>
        <v>0</v>
      </c>
      <c r="Q42" s="46" t="b">
        <f t="shared" si="3"/>
        <v>0</v>
      </c>
      <c r="R42" s="46" t="b">
        <f t="shared" si="4"/>
        <v>0</v>
      </c>
      <c r="S42" s="46" t="b">
        <f t="shared" si="5"/>
        <v>0</v>
      </c>
      <c r="T42" s="46" t="b">
        <f t="shared" si="6"/>
        <v>0</v>
      </c>
      <c r="U42" s="46" t="b">
        <f t="shared" si="7"/>
        <v>0</v>
      </c>
      <c r="V42" s="46" t="b">
        <f t="shared" si="8"/>
        <v>0</v>
      </c>
      <c r="W42" s="46" t="b">
        <f t="shared" si="9"/>
        <v>0</v>
      </c>
    </row>
    <row r="43" spans="1:23">
      <c r="A43" s="5" t="s">
        <v>56</v>
      </c>
      <c r="B43" s="35" t="e">
        <f>'Geomembrane Matrix 12-2-11'!#REF!</f>
        <v>#REF!</v>
      </c>
      <c r="C43" s="7" t="s">
        <v>22</v>
      </c>
      <c r="D43" s="37" t="s">
        <v>21</v>
      </c>
      <c r="E43" s="37" t="s">
        <v>21</v>
      </c>
      <c r="F43" s="8" t="s">
        <v>23</v>
      </c>
      <c r="G43" s="9" t="s">
        <v>24</v>
      </c>
      <c r="H43" s="37" t="s">
        <v>21</v>
      </c>
      <c r="I43" s="7" t="s">
        <v>22</v>
      </c>
      <c r="J43" s="37" t="s">
        <v>21</v>
      </c>
      <c r="K43" s="9" t="s">
        <v>24</v>
      </c>
      <c r="L43" s="7" t="s">
        <v>22</v>
      </c>
      <c r="M43" s="35"/>
      <c r="N43" s="46" t="e">
        <f t="shared" si="0"/>
        <v>#REF!</v>
      </c>
      <c r="O43" s="46" t="e">
        <f t="shared" si="1"/>
        <v>#REF!</v>
      </c>
      <c r="P43" s="46" t="e">
        <f t="shared" si="2"/>
        <v>#REF!</v>
      </c>
      <c r="Q43" s="46" t="e">
        <f t="shared" si="3"/>
        <v>#REF!</v>
      </c>
      <c r="R43" s="46" t="e">
        <f t="shared" si="4"/>
        <v>#REF!</v>
      </c>
      <c r="S43" s="46" t="e">
        <f t="shared" si="5"/>
        <v>#REF!</v>
      </c>
      <c r="T43" s="46" t="e">
        <f t="shared" si="6"/>
        <v>#REF!</v>
      </c>
      <c r="U43" s="46" t="e">
        <f t="shared" si="7"/>
        <v>#REF!</v>
      </c>
      <c r="V43" s="46" t="e">
        <f t="shared" si="8"/>
        <v>#REF!</v>
      </c>
      <c r="W43" s="46" t="e">
        <f t="shared" si="9"/>
        <v>#REF!</v>
      </c>
    </row>
    <row r="44" spans="1:23">
      <c r="A44" s="31" t="s">
        <v>64</v>
      </c>
      <c r="B44" s="35" t="e">
        <f>'Geomembrane Matrix 12-2-11'!#REF!</f>
        <v>#REF!</v>
      </c>
      <c r="C44" s="38" t="s">
        <v>21</v>
      </c>
      <c r="D44" s="38" t="s">
        <v>21</v>
      </c>
      <c r="E44" s="30" t="s">
        <v>28</v>
      </c>
      <c r="F44" s="30" t="s">
        <v>28</v>
      </c>
      <c r="G44" s="30" t="s">
        <v>28</v>
      </c>
      <c r="H44" s="30" t="s">
        <v>28</v>
      </c>
      <c r="I44" s="38" t="s">
        <v>21</v>
      </c>
      <c r="J44" s="30" t="s">
        <v>28</v>
      </c>
      <c r="K44" s="30" t="s">
        <v>28</v>
      </c>
      <c r="L44" s="30" t="s">
        <v>28</v>
      </c>
      <c r="M44" s="34"/>
      <c r="N44" s="46" t="e">
        <f t="shared" si="0"/>
        <v>#REF!</v>
      </c>
      <c r="O44" s="46" t="e">
        <f t="shared" si="1"/>
        <v>#REF!</v>
      </c>
      <c r="P44" s="46" t="e">
        <f t="shared" si="2"/>
        <v>#REF!</v>
      </c>
      <c r="Q44" s="46" t="e">
        <f t="shared" si="3"/>
        <v>#REF!</v>
      </c>
      <c r="R44" s="46" t="e">
        <f t="shared" si="4"/>
        <v>#REF!</v>
      </c>
      <c r="S44" s="46" t="e">
        <f t="shared" si="5"/>
        <v>#REF!</v>
      </c>
      <c r="T44" s="46" t="e">
        <f t="shared" si="6"/>
        <v>#REF!</v>
      </c>
      <c r="U44" s="46" t="e">
        <f t="shared" si="7"/>
        <v>#REF!</v>
      </c>
      <c r="V44" s="46" t="e">
        <f t="shared" si="8"/>
        <v>#REF!</v>
      </c>
      <c r="W44" s="46" t="e">
        <f t="shared" si="9"/>
        <v>#REF!</v>
      </c>
    </row>
    <row r="45" spans="1:23">
      <c r="A45" s="31" t="s">
        <v>63</v>
      </c>
      <c r="B45" s="35">
        <f>'Geomembrane Matrix 12-2-11'!B40</f>
        <v>0</v>
      </c>
      <c r="C45" s="37" t="s">
        <v>21</v>
      </c>
      <c r="D45" s="9" t="s">
        <v>24</v>
      </c>
      <c r="E45" s="9" t="s">
        <v>24</v>
      </c>
      <c r="F45" s="9" t="s">
        <v>24</v>
      </c>
      <c r="G45" s="7" t="s">
        <v>22</v>
      </c>
      <c r="H45" s="9" t="s">
        <v>24</v>
      </c>
      <c r="I45" s="37" t="s">
        <v>21</v>
      </c>
      <c r="J45" s="9" t="s">
        <v>24</v>
      </c>
      <c r="K45" s="7" t="s">
        <v>22</v>
      </c>
      <c r="L45" s="9" t="s">
        <v>24</v>
      </c>
      <c r="M45" s="34"/>
      <c r="N45" s="46" t="b">
        <f t="shared" si="0"/>
        <v>0</v>
      </c>
      <c r="O45" s="46" t="b">
        <f t="shared" si="1"/>
        <v>0</v>
      </c>
      <c r="P45" s="46" t="b">
        <f t="shared" si="2"/>
        <v>0</v>
      </c>
      <c r="Q45" s="46" t="b">
        <f t="shared" si="3"/>
        <v>0</v>
      </c>
      <c r="R45" s="46" t="b">
        <f t="shared" si="4"/>
        <v>0</v>
      </c>
      <c r="S45" s="46" t="b">
        <f t="shared" si="5"/>
        <v>0</v>
      </c>
      <c r="T45" s="46" t="b">
        <f t="shared" si="6"/>
        <v>0</v>
      </c>
      <c r="U45" s="46" t="b">
        <f t="shared" si="7"/>
        <v>0</v>
      </c>
      <c r="V45" s="46" t="b">
        <f t="shared" si="8"/>
        <v>0</v>
      </c>
      <c r="W45" s="46" t="b">
        <f t="shared" si="9"/>
        <v>0</v>
      </c>
    </row>
    <row r="46" spans="1:23">
      <c r="A46" s="31" t="s">
        <v>62</v>
      </c>
      <c r="B46" s="35">
        <f>'Geomembrane Matrix 12-2-11'!B42</f>
        <v>0</v>
      </c>
      <c r="C46" s="37" t="s">
        <v>21</v>
      </c>
      <c r="D46" s="38" t="s">
        <v>21</v>
      </c>
      <c r="E46" s="38" t="s">
        <v>21</v>
      </c>
      <c r="F46" s="7" t="s">
        <v>22</v>
      </c>
      <c r="G46" s="8" t="s">
        <v>23</v>
      </c>
      <c r="H46" s="38" t="s">
        <v>21</v>
      </c>
      <c r="I46" s="8" t="s">
        <v>23</v>
      </c>
      <c r="J46" s="7" t="s">
        <v>22</v>
      </c>
      <c r="K46" s="7" t="s">
        <v>22</v>
      </c>
      <c r="L46" s="7" t="s">
        <v>22</v>
      </c>
      <c r="M46" s="34"/>
      <c r="N46" s="46" t="b">
        <f t="shared" si="0"/>
        <v>0</v>
      </c>
      <c r="O46" s="46" t="b">
        <f t="shared" si="1"/>
        <v>0</v>
      </c>
      <c r="P46" s="46" t="b">
        <f t="shared" si="2"/>
        <v>0</v>
      </c>
      <c r="Q46" s="46" t="b">
        <f t="shared" si="3"/>
        <v>0</v>
      </c>
      <c r="R46" s="46" t="b">
        <f t="shared" si="4"/>
        <v>0</v>
      </c>
      <c r="S46" s="46" t="b">
        <f t="shared" si="5"/>
        <v>0</v>
      </c>
      <c r="T46" s="46" t="b">
        <f t="shared" si="6"/>
        <v>0</v>
      </c>
      <c r="U46" s="46" t="b">
        <f t="shared" si="7"/>
        <v>0</v>
      </c>
      <c r="V46" s="46" t="b">
        <f t="shared" si="8"/>
        <v>0</v>
      </c>
      <c r="W46" s="46" t="b">
        <f t="shared" si="9"/>
        <v>0</v>
      </c>
    </row>
    <row r="47" spans="1:23">
      <c r="A47" s="31" t="s">
        <v>65</v>
      </c>
      <c r="B47" s="35">
        <f>'Geomembrane Matrix 12-2-11'!B43</f>
        <v>0</v>
      </c>
      <c r="C47" s="37" t="s">
        <v>21</v>
      </c>
      <c r="D47" s="37" t="s">
        <v>21</v>
      </c>
      <c r="E47" s="37" t="s">
        <v>21</v>
      </c>
      <c r="F47" s="37" t="s">
        <v>21</v>
      </c>
      <c r="G47" s="37" t="s">
        <v>21</v>
      </c>
      <c r="H47" s="37" t="s">
        <v>21</v>
      </c>
      <c r="I47" s="7" t="s">
        <v>22</v>
      </c>
      <c r="J47" s="37" t="s">
        <v>21</v>
      </c>
      <c r="K47" s="37" t="s">
        <v>21</v>
      </c>
      <c r="L47" s="37" t="s">
        <v>21</v>
      </c>
      <c r="M47" s="34"/>
      <c r="N47" s="46" t="b">
        <f t="shared" si="0"/>
        <v>0</v>
      </c>
      <c r="O47" s="46" t="b">
        <f t="shared" si="1"/>
        <v>0</v>
      </c>
      <c r="P47" s="46" t="b">
        <f t="shared" si="2"/>
        <v>0</v>
      </c>
      <c r="Q47" s="46" t="b">
        <f t="shared" si="3"/>
        <v>0</v>
      </c>
      <c r="R47" s="46" t="b">
        <f t="shared" si="4"/>
        <v>0</v>
      </c>
      <c r="S47" s="46" t="b">
        <f t="shared" si="5"/>
        <v>0</v>
      </c>
      <c r="T47" s="46" t="b">
        <f t="shared" si="6"/>
        <v>0</v>
      </c>
      <c r="U47" s="46" t="b">
        <f t="shared" si="7"/>
        <v>0</v>
      </c>
      <c r="V47" s="46" t="b">
        <f t="shared" si="8"/>
        <v>0</v>
      </c>
      <c r="W47" s="46" t="b">
        <f t="shared" si="9"/>
        <v>0</v>
      </c>
    </row>
    <row r="48" spans="1:23" ht="15">
      <c r="A48" s="1"/>
      <c r="B48" s="35"/>
      <c r="C48" s="32" t="s">
        <v>20</v>
      </c>
      <c r="D48" s="32" t="s">
        <v>57</v>
      </c>
      <c r="E48" s="32" t="s">
        <v>61</v>
      </c>
      <c r="F48" s="32" t="s">
        <v>17</v>
      </c>
      <c r="G48" s="32" t="s">
        <v>18</v>
      </c>
      <c r="H48" s="32" t="s">
        <v>30</v>
      </c>
      <c r="I48" s="32" t="s">
        <v>19</v>
      </c>
      <c r="J48" s="32" t="s">
        <v>31</v>
      </c>
      <c r="K48" s="32" t="s">
        <v>32</v>
      </c>
      <c r="L48" s="33" t="s">
        <v>34</v>
      </c>
      <c r="M48" s="34"/>
      <c r="N48" s="46"/>
      <c r="O48" s="46"/>
      <c r="P48" s="46"/>
      <c r="Q48" s="46"/>
      <c r="R48" s="46"/>
      <c r="S48" s="46"/>
      <c r="T48" s="46"/>
      <c r="U48" s="46"/>
      <c r="V48" s="46"/>
      <c r="W48" s="46"/>
    </row>
    <row r="49" spans="3:23">
      <c r="N49" s="46"/>
      <c r="O49" s="46"/>
      <c r="P49" s="46"/>
      <c r="Q49" s="46"/>
      <c r="R49" s="46"/>
      <c r="S49" s="46"/>
      <c r="T49" s="46"/>
      <c r="U49" s="46"/>
      <c r="V49" s="46"/>
      <c r="W49" s="46"/>
    </row>
    <row r="50" spans="3:23">
      <c r="C50" t="e">
        <f>N50</f>
        <v>#REF!</v>
      </c>
      <c r="D50" t="e">
        <f t="shared" ref="D50:L50" si="10">O50</f>
        <v>#REF!</v>
      </c>
      <c r="E50" t="e">
        <f t="shared" si="10"/>
        <v>#REF!</v>
      </c>
      <c r="F50" t="e">
        <f t="shared" si="10"/>
        <v>#REF!</v>
      </c>
      <c r="G50" t="e">
        <f t="shared" si="10"/>
        <v>#REF!</v>
      </c>
      <c r="H50" t="e">
        <f t="shared" si="10"/>
        <v>#REF!</v>
      </c>
      <c r="I50" t="e">
        <f t="shared" si="10"/>
        <v>#REF!</v>
      </c>
      <c r="J50" t="e">
        <f t="shared" si="10"/>
        <v>#REF!</v>
      </c>
      <c r="K50" t="e">
        <f t="shared" si="10"/>
        <v>#REF!</v>
      </c>
      <c r="L50" t="e">
        <f t="shared" si="10"/>
        <v>#REF!</v>
      </c>
      <c r="N50" s="46" t="e">
        <f>SUBTOTAL(9,N7:N49)</f>
        <v>#REF!</v>
      </c>
      <c r="O50" s="46" t="e">
        <f t="shared" ref="O50:W50" si="11">SUBTOTAL(9,O7:O49)</f>
        <v>#REF!</v>
      </c>
      <c r="P50" s="46" t="e">
        <f t="shared" si="11"/>
        <v>#REF!</v>
      </c>
      <c r="Q50" s="46" t="e">
        <f t="shared" si="11"/>
        <v>#REF!</v>
      </c>
      <c r="R50" s="46" t="e">
        <f t="shared" si="11"/>
        <v>#REF!</v>
      </c>
      <c r="S50" s="46" t="e">
        <f t="shared" si="11"/>
        <v>#REF!</v>
      </c>
      <c r="T50" s="46" t="e">
        <f t="shared" si="11"/>
        <v>#REF!</v>
      </c>
      <c r="U50" s="46" t="e">
        <f t="shared" si="11"/>
        <v>#REF!</v>
      </c>
      <c r="V50" s="46" t="e">
        <f t="shared" si="11"/>
        <v>#REF!</v>
      </c>
      <c r="W50" s="46" t="e">
        <f t="shared" si="11"/>
        <v>#REF!</v>
      </c>
    </row>
  </sheetData>
  <autoFilter ref="A6:L48"/>
  <phoneticPr fontId="0" type="noConversion"/>
  <pageMargins left="0.7" right="0.7" top="0.75" bottom="0.75" header="0.3" footer="0.3"/>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Geomembrane Matrix 12-2-11</vt:lpstr>
      <vt:lpstr>Sheet1</vt:lpstr>
      <vt:lpstr>'Geomembrane Matrix 12-2-11'!Print_Area</vt:lpstr>
    </vt:vector>
  </TitlesOfParts>
  <Company>RKF &amp; Associates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Geomembrane Comparisons</dc:title>
  <dc:creator>RKF</dc:creator>
  <cp:lastModifiedBy>ckelsey</cp:lastModifiedBy>
  <cp:lastPrinted>2011-12-03T15:46:47Z</cp:lastPrinted>
  <dcterms:created xsi:type="dcterms:W3CDTF">2001-01-04T14:01:29Z</dcterms:created>
  <dcterms:modified xsi:type="dcterms:W3CDTF">2012-01-09T17:15:07Z</dcterms:modified>
</cp:coreProperties>
</file>